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15"/>
  </bookViews>
  <sheets>
    <sheet name="Рок.19" sheetId="1" r:id="rId1"/>
    <sheet name="Рок.19А" sheetId="2" r:id="rId2"/>
    <sheet name="Рок.19Б" sheetId="3" r:id="rId3"/>
    <sheet name="Рок.29" sheetId="4" r:id="rId4"/>
    <sheet name="Рок.31" sheetId="5" r:id="rId5"/>
    <sheet name="Рок.33" sheetId="6" r:id="rId6"/>
    <sheet name="Рок.35" sheetId="7" r:id="rId7"/>
    <sheet name="Ав.67" sheetId="8" r:id="rId8"/>
    <sheet name="Ав.75" sheetId="9" r:id="rId9"/>
    <sheet name="Ав.103" sheetId="10" r:id="rId10"/>
    <sheet name="Зв.18" sheetId="11" r:id="rId11"/>
    <sheet name="Зв.22" sheetId="12" r:id="rId12"/>
    <sheet name="Зв.24" sheetId="13" r:id="rId13"/>
    <sheet name="Рок.23" sheetId="14" r:id="rId14"/>
    <sheet name="Рок.25" sheetId="15" r:id="rId15"/>
    <sheet name="Рок.27" sheetId="16" r:id="rId16"/>
  </sheets>
  <definedNames/>
  <calcPr fullCalcOnLoad="1"/>
</workbook>
</file>

<file path=xl/sharedStrings.xml><?xml version="1.0" encoding="utf-8"?>
<sst xmlns="http://schemas.openxmlformats.org/spreadsheetml/2006/main" count="874" uniqueCount="57">
  <si>
    <t>Вода,водоотведение</t>
  </si>
  <si>
    <t>Содержание и обслуживание жилья</t>
  </si>
  <si>
    <t>Паспортно-учетные услуги</t>
  </si>
  <si>
    <t>Содержание и обслуживание лифтов</t>
  </si>
  <si>
    <t>Модернизация освещения</t>
  </si>
  <si>
    <t>Водоснабжение и водоотведение</t>
  </si>
  <si>
    <t>Техническое обслуживание и ремонт лифтов, страхование лифтов</t>
  </si>
  <si>
    <t>Опломбировка счетчиков горячей воды</t>
  </si>
  <si>
    <t>Ремонт подъезда</t>
  </si>
  <si>
    <t>Установка стеклопакета</t>
  </si>
  <si>
    <t>Замена водосчетчиков</t>
  </si>
  <si>
    <t>Использование конструктивных элементов здания под размещение оборудования (интернет, кабельное ТВ):</t>
  </si>
  <si>
    <t>Аренда общего имущества МКД</t>
  </si>
  <si>
    <t>рублей;</t>
  </si>
  <si>
    <t>в том числе:</t>
  </si>
  <si>
    <t>Дотация из городского бюджета</t>
  </si>
  <si>
    <t>рублей</t>
  </si>
  <si>
    <t>Баланс денежных средств после погашения дебиторской задолженности и оплаты задолженности поставщикам:</t>
  </si>
  <si>
    <t>касаемо многоквартирного дома по ул.Рокоссовского, 19</t>
  </si>
  <si>
    <t>Вывоз и утилизация ТБО</t>
  </si>
  <si>
    <t>касаемо многоквартирного дома по ул.Рокоссовского, 19а</t>
  </si>
  <si>
    <t>касаемо многоквартирного дома по ул.Рокоссовского, 19б</t>
  </si>
  <si>
    <t>касаемо многоквартирного дома по ул.Рокоссовского, 29</t>
  </si>
  <si>
    <t>касаемо многоквартирного дома по ул.Рокоссовского, 31</t>
  </si>
  <si>
    <t>касаемо многоквартирного дома по ул.Рокоссовского, 33</t>
  </si>
  <si>
    <t>касаемо многоквартирного дома по ул.Рокоссовского, 35</t>
  </si>
  <si>
    <t>касаемо многоквартирного дома по пр.Авиаторов, 67</t>
  </si>
  <si>
    <t>касаемо многоквартирного дома по пр.Авиаторов, 75</t>
  </si>
  <si>
    <t>касаемо многоквартирного дома по пр.Авиаторов, 103</t>
  </si>
  <si>
    <t>касаемо многоквартирного дома по ул.Звездова, 18</t>
  </si>
  <si>
    <t>касаемо многоквартирного дома по ул.Звездова, 22</t>
  </si>
  <si>
    <t>касаемо многоквартирного дома по ул.Звездова, 24</t>
  </si>
  <si>
    <t>касаемо многоквартирного дома по ул.Рокоссовского, 23</t>
  </si>
  <si>
    <t>касаемо многоквартирного дома по ул.Рокоссовского, 25</t>
  </si>
  <si>
    <t>касаемо многоквартирного дома по ул.Рокоссовского, 27</t>
  </si>
  <si>
    <t>Оплата жителей за жилищно-коммунальные услуги</t>
  </si>
  <si>
    <t>Жителей за жилищно-коммунальные услуги</t>
  </si>
  <si>
    <t>ОТЧЕТ О ФИНАНСОВОЙ ДЕЯТЕЛЬНОСТИ ООО "УК"ИнженерСервис" за I квартал 2012 года</t>
  </si>
  <si>
    <t>Баланс денежных средств на 31.12.2011 :</t>
  </si>
  <si>
    <t>Фактические поступления за период с 01.01.2012 по 31.03.2012 :</t>
  </si>
  <si>
    <t>Фактические расходы за период с 01.01.2012 по 31.03.2012 с учетом остатков за 2011 год на доме  составили :</t>
  </si>
  <si>
    <t>Дебиторская задолженность за период на 31.03.2012:</t>
  </si>
  <si>
    <t>Задолженность поставщикам на 31.03.2012 составляет :</t>
  </si>
  <si>
    <t>Баланс денежных средств на 31.03.2012 с учётом остатка на 31.12.2011 составляет :</t>
  </si>
  <si>
    <t>Электроэнергия жилья</t>
  </si>
  <si>
    <t>Электроэнергия лифтов</t>
  </si>
  <si>
    <t>Электроэнергия МОП</t>
  </si>
  <si>
    <t>Выдача техусловий на установку приборов учета теплоэнергии</t>
  </si>
  <si>
    <t xml:space="preserve"> ГВС</t>
  </si>
  <si>
    <t>Отопление</t>
  </si>
  <si>
    <t>Обслуживание тепловых узлов</t>
  </si>
  <si>
    <t>ГВС</t>
  </si>
  <si>
    <t xml:space="preserve">Отопление </t>
  </si>
  <si>
    <t>Замена стеклопакета</t>
  </si>
  <si>
    <t xml:space="preserve">Отопление  </t>
  </si>
  <si>
    <t>Замена канализационной трубы</t>
  </si>
  <si>
    <t>Прочие расходы ( з/плата, налоги, банковские услуги, вознаграждение за начисление и сбор платежей, транспортные расходы, аренда автомобиля, аренда помещения, канцтовары, программное обеспечение и обслуживание оргтехники, почтовые расходы, связь, командировочные, представительские расходы в суде, госпошлина и др.)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</si>
</sst>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" fontId="0" fillId="0" borderId="1" xfId="0" applyNumberFormat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1" fontId="2" fillId="2" borderId="1" xfId="0" applyNumberFormat="1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1" fontId="2" fillId="2" borderId="1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1" fontId="4" fillId="0" borderId="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2:F33"/>
  <sheetViews>
    <sheetView workbookViewId="0" topLeftCell="A19">
      <selection activeCell="B35" sqref="B35"/>
    </sheetView>
  </sheetViews>
  <sheetFormatPr defaultColWidth="9.140625" defaultRowHeight="12.75"/>
  <cols>
    <col min="1" max="1" width="3.7109375" style="0" customWidth="1"/>
    <col min="2" max="2" width="39.00390625" style="0" customWidth="1"/>
    <col min="3" max="4" width="12.7109375" style="0" customWidth="1"/>
    <col min="5" max="5" width="12.421875" style="0" customWidth="1"/>
    <col min="6" max="6" width="12.57421875" style="0" customWidth="1"/>
  </cols>
  <sheetData>
    <row r="1" ht="13.5" thickBot="1"/>
    <row r="2" spans="1:6" ht="12.75">
      <c r="A2" s="54" t="s">
        <v>37</v>
      </c>
      <c r="B2" s="55"/>
      <c r="C2" s="55"/>
      <c r="D2" s="55"/>
      <c r="E2" s="55"/>
      <c r="F2" s="56"/>
    </row>
    <row r="3" spans="1:6" ht="17.25" customHeight="1">
      <c r="A3" s="57" t="s">
        <v>18</v>
      </c>
      <c r="B3" s="58"/>
      <c r="C3" s="58"/>
      <c r="D3" s="58"/>
      <c r="E3" s="58"/>
      <c r="F3" s="59"/>
    </row>
    <row r="4" spans="1:6" ht="12.75">
      <c r="A4" s="38"/>
      <c r="B4" s="39"/>
      <c r="C4" s="39"/>
      <c r="D4" s="39"/>
      <c r="E4" s="39"/>
      <c r="F4" s="40"/>
    </row>
    <row r="5" spans="1:6" ht="15">
      <c r="A5" s="49" t="s">
        <v>38</v>
      </c>
      <c r="B5" s="50"/>
      <c r="C5" s="50"/>
      <c r="D5" s="50"/>
      <c r="E5" s="20">
        <v>1989509</v>
      </c>
      <c r="F5" s="21" t="s">
        <v>16</v>
      </c>
    </row>
    <row r="6" spans="1:6" ht="15">
      <c r="A6" s="51"/>
      <c r="B6" s="52"/>
      <c r="C6" s="52"/>
      <c r="D6" s="52"/>
      <c r="E6" s="52"/>
      <c r="F6" s="53"/>
    </row>
    <row r="7" spans="1:6" ht="15" customHeight="1">
      <c r="A7" s="49" t="s">
        <v>39</v>
      </c>
      <c r="B7" s="50"/>
      <c r="C7" s="50"/>
      <c r="D7" s="50"/>
      <c r="E7" s="14">
        <f>E9+E10+E11</f>
        <v>962756</v>
      </c>
      <c r="F7" s="15" t="s">
        <v>13</v>
      </c>
    </row>
    <row r="8" spans="1:6" ht="12.75">
      <c r="A8" s="16"/>
      <c r="B8" s="12" t="s">
        <v>14</v>
      </c>
      <c r="C8" s="43"/>
      <c r="D8" s="44"/>
      <c r="E8" s="5"/>
      <c r="F8" s="17"/>
    </row>
    <row r="9" spans="1:6" ht="25.5">
      <c r="A9" s="18">
        <v>1</v>
      </c>
      <c r="B9" s="26" t="s">
        <v>35</v>
      </c>
      <c r="C9" s="45"/>
      <c r="D9" s="46"/>
      <c r="E9" s="1">
        <v>959706</v>
      </c>
      <c r="F9" s="17" t="s">
        <v>13</v>
      </c>
    </row>
    <row r="10" spans="1:6" ht="38.25" customHeight="1">
      <c r="A10" s="18">
        <v>2</v>
      </c>
      <c r="B10" s="24" t="s">
        <v>11</v>
      </c>
      <c r="C10" s="45"/>
      <c r="D10" s="46"/>
      <c r="E10" s="1">
        <v>3050</v>
      </c>
      <c r="F10" s="17" t="s">
        <v>13</v>
      </c>
    </row>
    <row r="11" spans="1:6" ht="12.75">
      <c r="A11" s="18">
        <v>3</v>
      </c>
      <c r="B11" s="25" t="s">
        <v>15</v>
      </c>
      <c r="C11" s="47"/>
      <c r="D11" s="48"/>
      <c r="E11" s="1">
        <v>0</v>
      </c>
      <c r="F11" s="19" t="s">
        <v>13</v>
      </c>
    </row>
    <row r="12" spans="1:6" ht="29.25" customHeight="1">
      <c r="A12" s="49" t="s">
        <v>40</v>
      </c>
      <c r="B12" s="50"/>
      <c r="C12" s="50"/>
      <c r="D12" s="50"/>
      <c r="E12" s="20">
        <f>+E14+E15+E16+E17+E18+E19+E20+E21+E22+E23</f>
        <v>770089</v>
      </c>
      <c r="F12" s="15" t="s">
        <v>13</v>
      </c>
    </row>
    <row r="13" spans="1:6" ht="12.75">
      <c r="A13" s="16"/>
      <c r="B13" s="5" t="s">
        <v>14</v>
      </c>
      <c r="C13" s="43"/>
      <c r="D13" s="44"/>
      <c r="E13" s="5"/>
      <c r="F13" s="19"/>
    </row>
    <row r="14" spans="1:6" ht="12.75">
      <c r="A14" s="27">
        <v>1</v>
      </c>
      <c r="B14" s="2" t="s">
        <v>19</v>
      </c>
      <c r="C14" s="45"/>
      <c r="D14" s="46"/>
      <c r="E14" s="1">
        <v>24487</v>
      </c>
      <c r="F14" s="19" t="s">
        <v>16</v>
      </c>
    </row>
    <row r="15" spans="1:6" ht="12.75">
      <c r="A15" s="27">
        <v>2</v>
      </c>
      <c r="B15" s="9" t="s">
        <v>0</v>
      </c>
      <c r="C15" s="45"/>
      <c r="D15" s="46"/>
      <c r="E15" s="1">
        <v>187015</v>
      </c>
      <c r="F15" s="19" t="s">
        <v>16</v>
      </c>
    </row>
    <row r="16" spans="1:6" ht="12.75">
      <c r="A16" s="27">
        <v>3</v>
      </c>
      <c r="B16" s="9" t="s">
        <v>3</v>
      </c>
      <c r="C16" s="45"/>
      <c r="D16" s="46"/>
      <c r="E16" s="1">
        <v>37898</v>
      </c>
      <c r="F16" s="19" t="s">
        <v>16</v>
      </c>
    </row>
    <row r="17" spans="1:6" ht="12.75">
      <c r="A17" s="27">
        <v>4</v>
      </c>
      <c r="B17" s="9" t="s">
        <v>44</v>
      </c>
      <c r="C17" s="45"/>
      <c r="D17" s="46"/>
      <c r="E17" s="1">
        <v>220953</v>
      </c>
      <c r="F17" s="19" t="s">
        <v>16</v>
      </c>
    </row>
    <row r="18" spans="1:6" ht="12.75">
      <c r="A18" s="27">
        <v>5</v>
      </c>
      <c r="B18" s="9" t="s">
        <v>45</v>
      </c>
      <c r="C18" s="45"/>
      <c r="D18" s="46"/>
      <c r="E18" s="1">
        <v>2112</v>
      </c>
      <c r="F18" s="19" t="s">
        <v>16</v>
      </c>
    </row>
    <row r="19" spans="1:6" ht="12.75">
      <c r="A19" s="27">
        <v>6</v>
      </c>
      <c r="B19" s="9" t="s">
        <v>46</v>
      </c>
      <c r="C19" s="45"/>
      <c r="D19" s="46"/>
      <c r="E19" s="1">
        <v>13568</v>
      </c>
      <c r="F19" s="19" t="s">
        <v>16</v>
      </c>
    </row>
    <row r="20" spans="1:6" ht="12.75">
      <c r="A20" s="27">
        <v>7</v>
      </c>
      <c r="B20" s="2" t="s">
        <v>1</v>
      </c>
      <c r="C20" s="45"/>
      <c r="D20" s="46"/>
      <c r="E20" s="1">
        <v>205403</v>
      </c>
      <c r="F20" s="19" t="s">
        <v>16</v>
      </c>
    </row>
    <row r="21" spans="1:6" ht="12.75">
      <c r="A21" s="27">
        <v>8</v>
      </c>
      <c r="B21" s="2" t="s">
        <v>2</v>
      </c>
      <c r="C21" s="45"/>
      <c r="D21" s="46"/>
      <c r="E21" s="1">
        <v>3820</v>
      </c>
      <c r="F21" s="19" t="s">
        <v>16</v>
      </c>
    </row>
    <row r="22" spans="1:6" ht="118.5" customHeight="1">
      <c r="A22" s="27">
        <v>9</v>
      </c>
      <c r="B22" s="2" t="s">
        <v>56</v>
      </c>
      <c r="C22" s="45"/>
      <c r="D22" s="46"/>
      <c r="E22" s="1">
        <v>73033</v>
      </c>
      <c r="F22" s="19" t="s">
        <v>16</v>
      </c>
    </row>
    <row r="23" spans="1:6" ht="12.75">
      <c r="A23" s="28">
        <v>10</v>
      </c>
      <c r="B23" s="10" t="s">
        <v>7</v>
      </c>
      <c r="C23" s="45"/>
      <c r="D23" s="46"/>
      <c r="E23" s="1">
        <v>1800</v>
      </c>
      <c r="F23" s="19" t="s">
        <v>16</v>
      </c>
    </row>
    <row r="24" spans="1:6" ht="15.75" customHeight="1">
      <c r="A24" s="49" t="s">
        <v>41</v>
      </c>
      <c r="B24" s="50"/>
      <c r="C24" s="50"/>
      <c r="D24" s="50"/>
      <c r="E24" s="20">
        <f>E26+E27+E28</f>
        <v>744546</v>
      </c>
      <c r="F24" s="21" t="s">
        <v>16</v>
      </c>
    </row>
    <row r="25" spans="1:6" ht="12.75">
      <c r="A25" s="16"/>
      <c r="B25" s="12" t="s">
        <v>14</v>
      </c>
      <c r="C25" s="43"/>
      <c r="D25" s="44"/>
      <c r="E25" s="5"/>
      <c r="F25" s="19"/>
    </row>
    <row r="26" spans="1:6" ht="12.75">
      <c r="A26" s="18">
        <v>1</v>
      </c>
      <c r="B26" s="25" t="s">
        <v>36</v>
      </c>
      <c r="C26" s="45"/>
      <c r="D26" s="46"/>
      <c r="E26" s="1">
        <v>706074</v>
      </c>
      <c r="F26" s="17" t="s">
        <v>13</v>
      </c>
    </row>
    <row r="27" spans="1:6" ht="12.75">
      <c r="A27" s="18">
        <v>2</v>
      </c>
      <c r="B27" s="25" t="s">
        <v>15</v>
      </c>
      <c r="C27" s="45"/>
      <c r="D27" s="46"/>
      <c r="E27" s="1">
        <v>35859</v>
      </c>
      <c r="F27" s="17" t="s">
        <v>16</v>
      </c>
    </row>
    <row r="28" spans="1:6" ht="41.25" customHeight="1">
      <c r="A28" s="18">
        <v>3</v>
      </c>
      <c r="B28" s="24" t="s">
        <v>11</v>
      </c>
      <c r="C28" s="47"/>
      <c r="D28" s="48"/>
      <c r="E28" s="1">
        <v>2613</v>
      </c>
      <c r="F28" s="17" t="s">
        <v>13</v>
      </c>
    </row>
    <row r="29" spans="1:6" ht="15">
      <c r="A29" s="49" t="s">
        <v>42</v>
      </c>
      <c r="B29" s="50"/>
      <c r="C29" s="50"/>
      <c r="D29" s="50"/>
      <c r="E29" s="20">
        <v>403121</v>
      </c>
      <c r="F29" s="21" t="s">
        <v>16</v>
      </c>
    </row>
    <row r="30" spans="1:6" ht="12.75">
      <c r="A30" s="38"/>
      <c r="B30" s="39"/>
      <c r="C30" s="39"/>
      <c r="D30" s="39"/>
      <c r="E30" s="39"/>
      <c r="F30" s="40"/>
    </row>
    <row r="31" spans="1:6" ht="29.25" customHeight="1">
      <c r="A31" s="49" t="s">
        <v>43</v>
      </c>
      <c r="B31" s="50"/>
      <c r="C31" s="50"/>
      <c r="D31" s="50"/>
      <c r="E31" s="20">
        <f>E5+E7-E12</f>
        <v>2182176</v>
      </c>
      <c r="F31" s="21" t="s">
        <v>16</v>
      </c>
    </row>
    <row r="32" spans="1:6" ht="12.75">
      <c r="A32" s="38"/>
      <c r="B32" s="39"/>
      <c r="C32" s="39"/>
      <c r="D32" s="39"/>
      <c r="E32" s="39"/>
      <c r="F32" s="40"/>
    </row>
    <row r="33" spans="1:6" ht="29.25" customHeight="1" thickBot="1">
      <c r="A33" s="41" t="s">
        <v>17</v>
      </c>
      <c r="B33" s="42"/>
      <c r="C33" s="42"/>
      <c r="D33" s="42"/>
      <c r="E33" s="22">
        <f>E31+E24-E29</f>
        <v>2523601</v>
      </c>
      <c r="F33" s="23" t="s">
        <v>16</v>
      </c>
    </row>
  </sheetData>
  <mergeCells count="16">
    <mergeCell ref="A2:F2"/>
    <mergeCell ref="A3:F3"/>
    <mergeCell ref="A4:F4"/>
    <mergeCell ref="A5:D5"/>
    <mergeCell ref="A6:F6"/>
    <mergeCell ref="C8:D11"/>
    <mergeCell ref="A24:D24"/>
    <mergeCell ref="A12:D12"/>
    <mergeCell ref="A7:D7"/>
    <mergeCell ref="A32:F32"/>
    <mergeCell ref="A33:D33"/>
    <mergeCell ref="C13:D23"/>
    <mergeCell ref="C25:D28"/>
    <mergeCell ref="A29:D29"/>
    <mergeCell ref="A30:F30"/>
    <mergeCell ref="A31:D31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2:F35"/>
  <sheetViews>
    <sheetView workbookViewId="0" topLeftCell="A13">
      <selection activeCell="B24" sqref="B24"/>
    </sheetView>
  </sheetViews>
  <sheetFormatPr defaultColWidth="9.140625" defaultRowHeight="12.75"/>
  <cols>
    <col min="1" max="1" width="4.57421875" style="0" customWidth="1"/>
    <col min="2" max="2" width="40.28125" style="0" customWidth="1"/>
    <col min="3" max="4" width="12.7109375" style="0" customWidth="1"/>
    <col min="5" max="5" width="14.8515625" style="0" customWidth="1"/>
    <col min="6" max="6" width="12.7109375" style="0" customWidth="1"/>
  </cols>
  <sheetData>
    <row r="1" ht="13.5" thickBot="1"/>
    <row r="2" spans="1:6" ht="12.75">
      <c r="A2" s="54" t="s">
        <v>37</v>
      </c>
      <c r="B2" s="55"/>
      <c r="C2" s="55"/>
      <c r="D2" s="55"/>
      <c r="E2" s="55"/>
      <c r="F2" s="56"/>
    </row>
    <row r="3" spans="1:6" ht="12.75">
      <c r="A3" s="57" t="s">
        <v>28</v>
      </c>
      <c r="B3" s="58"/>
      <c r="C3" s="58"/>
      <c r="D3" s="58"/>
      <c r="E3" s="58"/>
      <c r="F3" s="59"/>
    </row>
    <row r="4" spans="1:6" ht="12.75">
      <c r="A4" s="38"/>
      <c r="B4" s="39"/>
      <c r="C4" s="39"/>
      <c r="D4" s="39"/>
      <c r="E4" s="39"/>
      <c r="F4" s="40"/>
    </row>
    <row r="5" spans="1:6" ht="15" customHeight="1">
      <c r="A5" s="49" t="s">
        <v>38</v>
      </c>
      <c r="B5" s="50"/>
      <c r="C5" s="50"/>
      <c r="D5" s="50"/>
      <c r="E5" s="20">
        <v>1582088</v>
      </c>
      <c r="F5" s="21" t="s">
        <v>16</v>
      </c>
    </row>
    <row r="6" spans="1:6" ht="15">
      <c r="A6" s="51"/>
      <c r="B6" s="52"/>
      <c r="C6" s="52"/>
      <c r="D6" s="52"/>
      <c r="E6" s="52"/>
      <c r="F6" s="53"/>
    </row>
    <row r="7" spans="1:6" ht="15" customHeight="1">
      <c r="A7" s="49" t="s">
        <v>39</v>
      </c>
      <c r="B7" s="50"/>
      <c r="C7" s="50"/>
      <c r="D7" s="50"/>
      <c r="E7" s="14">
        <f>E9+E10+E11</f>
        <v>1728379</v>
      </c>
      <c r="F7" s="15" t="s">
        <v>13</v>
      </c>
    </row>
    <row r="8" spans="1:6" ht="12.75">
      <c r="A8" s="16"/>
      <c r="B8" s="12" t="s">
        <v>14</v>
      </c>
      <c r="C8" s="43"/>
      <c r="D8" s="44"/>
      <c r="E8" s="5"/>
      <c r="F8" s="17"/>
    </row>
    <row r="9" spans="1:6" ht="25.5">
      <c r="A9" s="18">
        <v>1</v>
      </c>
      <c r="B9" s="26" t="s">
        <v>35</v>
      </c>
      <c r="C9" s="45"/>
      <c r="D9" s="46"/>
      <c r="E9" s="1">
        <v>1236512</v>
      </c>
      <c r="F9" s="17" t="s">
        <v>13</v>
      </c>
    </row>
    <row r="10" spans="1:6" ht="12.75">
      <c r="A10" s="18">
        <v>2</v>
      </c>
      <c r="B10" s="24" t="s">
        <v>15</v>
      </c>
      <c r="C10" s="45"/>
      <c r="D10" s="46"/>
      <c r="E10" s="1">
        <v>487637</v>
      </c>
      <c r="F10" s="17" t="s">
        <v>13</v>
      </c>
    </row>
    <row r="11" spans="1:6" ht="38.25">
      <c r="A11" s="18">
        <v>3</v>
      </c>
      <c r="B11" s="24" t="s">
        <v>11</v>
      </c>
      <c r="C11" s="45"/>
      <c r="D11" s="46"/>
      <c r="E11" s="1">
        <v>4230</v>
      </c>
      <c r="F11" s="19" t="s">
        <v>13</v>
      </c>
    </row>
    <row r="12" spans="1:6" ht="27.75" customHeight="1">
      <c r="A12" s="49" t="s">
        <v>40</v>
      </c>
      <c r="B12" s="50"/>
      <c r="C12" s="50"/>
      <c r="D12" s="50"/>
      <c r="E12" s="20">
        <f>E14+E15+E16+E17+E18+E19+E20+E21+E22+E23+E24+E25</f>
        <v>1358570.83</v>
      </c>
      <c r="F12" s="15" t="s">
        <v>13</v>
      </c>
    </row>
    <row r="13" spans="1:6" ht="12.75">
      <c r="A13" s="16"/>
      <c r="B13" s="5" t="s">
        <v>14</v>
      </c>
      <c r="C13" s="43"/>
      <c r="D13" s="44"/>
      <c r="E13" s="5"/>
      <c r="F13" s="19"/>
    </row>
    <row r="14" spans="1:6" ht="12.75">
      <c r="A14" s="13">
        <v>1</v>
      </c>
      <c r="B14" s="29" t="s">
        <v>51</v>
      </c>
      <c r="C14" s="45"/>
      <c r="D14" s="46"/>
      <c r="E14" s="1">
        <v>440074</v>
      </c>
      <c r="F14" s="19" t="s">
        <v>16</v>
      </c>
    </row>
    <row r="15" spans="1:6" ht="12.75">
      <c r="A15" s="13">
        <v>2</v>
      </c>
      <c r="B15" s="29" t="s">
        <v>54</v>
      </c>
      <c r="C15" s="45"/>
      <c r="D15" s="46"/>
      <c r="E15" s="1">
        <v>74176</v>
      </c>
      <c r="F15" s="19" t="s">
        <v>16</v>
      </c>
    </row>
    <row r="16" spans="1:6" ht="12.75">
      <c r="A16" s="13">
        <v>3</v>
      </c>
      <c r="B16" s="2" t="s">
        <v>19</v>
      </c>
      <c r="C16" s="45"/>
      <c r="D16" s="46"/>
      <c r="E16" s="1">
        <v>24373</v>
      </c>
      <c r="F16" s="19" t="s">
        <v>16</v>
      </c>
    </row>
    <row r="17" spans="1:6" ht="12.75">
      <c r="A17" s="13">
        <v>4</v>
      </c>
      <c r="B17" s="2" t="s">
        <v>5</v>
      </c>
      <c r="C17" s="45"/>
      <c r="D17" s="46"/>
      <c r="E17" s="1">
        <v>226286</v>
      </c>
      <c r="F17" s="19" t="s">
        <v>16</v>
      </c>
    </row>
    <row r="18" spans="1:6" ht="25.5">
      <c r="A18" s="18">
        <v>5</v>
      </c>
      <c r="B18" s="37" t="s">
        <v>6</v>
      </c>
      <c r="C18" s="45"/>
      <c r="D18" s="46"/>
      <c r="E18" s="1">
        <v>45082</v>
      </c>
      <c r="F18" s="19" t="s">
        <v>16</v>
      </c>
    </row>
    <row r="19" spans="1:6" ht="12.75">
      <c r="A19" s="18">
        <v>6</v>
      </c>
      <c r="B19" s="33" t="s">
        <v>44</v>
      </c>
      <c r="C19" s="45"/>
      <c r="D19" s="46"/>
      <c r="E19" s="1">
        <v>245146</v>
      </c>
      <c r="F19" s="19" t="s">
        <v>16</v>
      </c>
    </row>
    <row r="20" spans="1:6" ht="12.75">
      <c r="A20" s="18">
        <v>7</v>
      </c>
      <c r="B20" s="33" t="s">
        <v>45</v>
      </c>
      <c r="C20" s="45"/>
      <c r="D20" s="46"/>
      <c r="E20" s="1">
        <v>3452</v>
      </c>
      <c r="F20" s="19" t="s">
        <v>16</v>
      </c>
    </row>
    <row r="21" spans="1:6" ht="12.75">
      <c r="A21" s="18">
        <v>8</v>
      </c>
      <c r="B21" s="33" t="s">
        <v>46</v>
      </c>
      <c r="C21" s="45"/>
      <c r="D21" s="46"/>
      <c r="E21" s="1">
        <v>13147</v>
      </c>
      <c r="F21" s="19" t="s">
        <v>16</v>
      </c>
    </row>
    <row r="22" spans="1:6" ht="12.75">
      <c r="A22" s="18">
        <v>9</v>
      </c>
      <c r="B22" s="35" t="s">
        <v>1</v>
      </c>
      <c r="C22" s="45"/>
      <c r="D22" s="46"/>
      <c r="E22" s="1">
        <v>204503</v>
      </c>
      <c r="F22" s="19" t="s">
        <v>16</v>
      </c>
    </row>
    <row r="23" spans="1:6" ht="12.75">
      <c r="A23" s="13">
        <v>10</v>
      </c>
      <c r="B23" s="3" t="s">
        <v>2</v>
      </c>
      <c r="C23" s="45"/>
      <c r="D23" s="46"/>
      <c r="E23" s="1">
        <v>3803</v>
      </c>
      <c r="F23" s="19" t="s">
        <v>16</v>
      </c>
    </row>
    <row r="24" spans="1:6" ht="114.75">
      <c r="A24" s="13">
        <v>11</v>
      </c>
      <c r="B24" s="2" t="s">
        <v>56</v>
      </c>
      <c r="C24" s="45"/>
      <c r="D24" s="46"/>
      <c r="E24" s="1">
        <v>72528.83</v>
      </c>
      <c r="F24" s="19" t="s">
        <v>16</v>
      </c>
    </row>
    <row r="25" spans="1:6" ht="12.75">
      <c r="A25" s="13">
        <v>12</v>
      </c>
      <c r="B25" s="2" t="s">
        <v>50</v>
      </c>
      <c r="C25" s="45"/>
      <c r="D25" s="46"/>
      <c r="E25" s="1">
        <v>6000</v>
      </c>
      <c r="F25" s="19" t="s">
        <v>16</v>
      </c>
    </row>
    <row r="26" spans="1:6" ht="15" customHeight="1">
      <c r="A26" s="49" t="s">
        <v>41</v>
      </c>
      <c r="B26" s="60"/>
      <c r="C26" s="50"/>
      <c r="D26" s="50"/>
      <c r="E26" s="20">
        <f>E28+E29+E30</f>
        <v>1472825</v>
      </c>
      <c r="F26" s="21" t="s">
        <v>16</v>
      </c>
    </row>
    <row r="27" spans="1:6" ht="12.75">
      <c r="A27" s="16"/>
      <c r="B27" s="12" t="s">
        <v>14</v>
      </c>
      <c r="C27" s="43"/>
      <c r="D27" s="44"/>
      <c r="E27" s="5"/>
      <c r="F27" s="19"/>
    </row>
    <row r="28" spans="1:6" ht="12.75">
      <c r="A28" s="18">
        <v>1</v>
      </c>
      <c r="B28" s="25" t="s">
        <v>36</v>
      </c>
      <c r="C28" s="45"/>
      <c r="D28" s="46"/>
      <c r="E28" s="1">
        <v>1469212</v>
      </c>
      <c r="F28" s="17" t="s">
        <v>13</v>
      </c>
    </row>
    <row r="29" spans="1:6" ht="12.75">
      <c r="A29" s="18">
        <v>2</v>
      </c>
      <c r="B29" s="25" t="s">
        <v>15</v>
      </c>
      <c r="C29" s="45"/>
      <c r="D29" s="46"/>
      <c r="E29" s="1">
        <v>0</v>
      </c>
      <c r="F29" s="17" t="s">
        <v>13</v>
      </c>
    </row>
    <row r="30" spans="1:6" ht="38.25">
      <c r="A30" s="18">
        <v>3</v>
      </c>
      <c r="B30" s="24" t="s">
        <v>11</v>
      </c>
      <c r="C30" s="47"/>
      <c r="D30" s="48"/>
      <c r="E30" s="1">
        <v>3613</v>
      </c>
      <c r="F30" s="17" t="s">
        <v>13</v>
      </c>
    </row>
    <row r="31" spans="1:6" ht="15" customHeight="1">
      <c r="A31" s="49" t="s">
        <v>42</v>
      </c>
      <c r="B31" s="50"/>
      <c r="C31" s="50"/>
      <c r="D31" s="50"/>
      <c r="E31" s="20">
        <v>1632763</v>
      </c>
      <c r="F31" s="21" t="s">
        <v>16</v>
      </c>
    </row>
    <row r="32" spans="1:6" ht="12.75">
      <c r="A32" s="38"/>
      <c r="B32" s="39"/>
      <c r="C32" s="39"/>
      <c r="D32" s="39"/>
      <c r="E32" s="39"/>
      <c r="F32" s="40"/>
    </row>
    <row r="33" spans="1:6" ht="30" customHeight="1">
      <c r="A33" s="61" t="s">
        <v>43</v>
      </c>
      <c r="B33" s="62"/>
      <c r="C33" s="62"/>
      <c r="D33" s="63"/>
      <c r="E33" s="20">
        <f>E5+E7-E12</f>
        <v>1951896.17</v>
      </c>
      <c r="F33" s="21" t="s">
        <v>16</v>
      </c>
    </row>
    <row r="34" spans="1:6" ht="12.75">
      <c r="A34" s="38"/>
      <c r="B34" s="39"/>
      <c r="C34" s="39"/>
      <c r="D34" s="39"/>
      <c r="E34" s="39"/>
      <c r="F34" s="40"/>
    </row>
    <row r="35" spans="1:6" ht="27.75" customHeight="1" thickBot="1">
      <c r="A35" s="41" t="s">
        <v>17</v>
      </c>
      <c r="B35" s="42"/>
      <c r="C35" s="42"/>
      <c r="D35" s="42"/>
      <c r="E35" s="22">
        <f>E33+E26-E31</f>
        <v>1791958.17</v>
      </c>
      <c r="F35" s="23" t="s">
        <v>16</v>
      </c>
    </row>
  </sheetData>
  <mergeCells count="16">
    <mergeCell ref="C13:D25"/>
    <mergeCell ref="A26:D26"/>
    <mergeCell ref="C27:D30"/>
    <mergeCell ref="A35:D35"/>
    <mergeCell ref="A31:D31"/>
    <mergeCell ref="A32:F32"/>
    <mergeCell ref="A33:D33"/>
    <mergeCell ref="A34:F34"/>
    <mergeCell ref="A6:F6"/>
    <mergeCell ref="A7:D7"/>
    <mergeCell ref="C8:D11"/>
    <mergeCell ref="A12:D12"/>
    <mergeCell ref="A2:F2"/>
    <mergeCell ref="A3:F3"/>
    <mergeCell ref="A4:F4"/>
    <mergeCell ref="A5:D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6"/>
  </sheetPr>
  <dimension ref="A2:F37"/>
  <sheetViews>
    <sheetView workbookViewId="0" topLeftCell="A22">
      <selection activeCell="B24" sqref="B24"/>
    </sheetView>
  </sheetViews>
  <sheetFormatPr defaultColWidth="9.140625" defaultRowHeight="12.75"/>
  <cols>
    <col min="1" max="1" width="4.421875" style="0" customWidth="1"/>
    <col min="2" max="2" width="40.00390625" style="0" customWidth="1"/>
    <col min="3" max="6" width="12.7109375" style="0" customWidth="1"/>
  </cols>
  <sheetData>
    <row r="1" ht="13.5" thickBot="1"/>
    <row r="2" spans="1:6" ht="12.75">
      <c r="A2" s="54" t="s">
        <v>37</v>
      </c>
      <c r="B2" s="55"/>
      <c r="C2" s="55"/>
      <c r="D2" s="55"/>
      <c r="E2" s="55"/>
      <c r="F2" s="56"/>
    </row>
    <row r="3" spans="1:6" ht="12.75">
      <c r="A3" s="57" t="s">
        <v>29</v>
      </c>
      <c r="B3" s="58"/>
      <c r="C3" s="58"/>
      <c r="D3" s="58"/>
      <c r="E3" s="58"/>
      <c r="F3" s="59"/>
    </row>
    <row r="4" spans="1:6" ht="12.75">
      <c r="A4" s="38"/>
      <c r="B4" s="39"/>
      <c r="C4" s="39"/>
      <c r="D4" s="39"/>
      <c r="E4" s="39"/>
      <c r="F4" s="40"/>
    </row>
    <row r="5" spans="1:6" ht="15" customHeight="1">
      <c r="A5" s="49" t="s">
        <v>38</v>
      </c>
      <c r="B5" s="50"/>
      <c r="C5" s="50"/>
      <c r="D5" s="50"/>
      <c r="E5" s="20">
        <v>43160</v>
      </c>
      <c r="F5" s="21" t="s">
        <v>16</v>
      </c>
    </row>
    <row r="6" spans="1:6" ht="15">
      <c r="A6" s="51"/>
      <c r="B6" s="52"/>
      <c r="C6" s="52"/>
      <c r="D6" s="52"/>
      <c r="E6" s="52"/>
      <c r="F6" s="53"/>
    </row>
    <row r="7" spans="1:6" ht="15" customHeight="1">
      <c r="A7" s="49" t="s">
        <v>39</v>
      </c>
      <c r="B7" s="50"/>
      <c r="C7" s="50"/>
      <c r="D7" s="50"/>
      <c r="E7" s="14">
        <f>E9+E10+E11</f>
        <v>627699</v>
      </c>
      <c r="F7" s="15" t="s">
        <v>13</v>
      </c>
    </row>
    <row r="8" spans="1:6" ht="12.75">
      <c r="A8" s="16"/>
      <c r="B8" s="12" t="s">
        <v>14</v>
      </c>
      <c r="C8" s="43"/>
      <c r="D8" s="44"/>
      <c r="E8" s="5"/>
      <c r="F8" s="17"/>
    </row>
    <row r="9" spans="1:6" ht="25.5">
      <c r="A9" s="18">
        <v>1</v>
      </c>
      <c r="B9" s="26" t="s">
        <v>35</v>
      </c>
      <c r="C9" s="45"/>
      <c r="D9" s="46"/>
      <c r="E9" s="1">
        <v>429766</v>
      </c>
      <c r="F9" s="17" t="s">
        <v>13</v>
      </c>
    </row>
    <row r="10" spans="1:6" ht="12.75">
      <c r="A10" s="18">
        <v>2</v>
      </c>
      <c r="B10" s="24" t="s">
        <v>15</v>
      </c>
      <c r="C10" s="45"/>
      <c r="D10" s="46"/>
      <c r="E10" s="1">
        <v>193203</v>
      </c>
      <c r="F10" s="17" t="s">
        <v>13</v>
      </c>
    </row>
    <row r="11" spans="1:6" ht="38.25">
      <c r="A11" s="18">
        <v>3</v>
      </c>
      <c r="B11" s="24" t="s">
        <v>11</v>
      </c>
      <c r="C11" s="45"/>
      <c r="D11" s="46"/>
      <c r="E11" s="1">
        <v>4730</v>
      </c>
      <c r="F11" s="19" t="s">
        <v>13</v>
      </c>
    </row>
    <row r="12" spans="1:6" ht="27.75" customHeight="1">
      <c r="A12" s="49" t="s">
        <v>40</v>
      </c>
      <c r="B12" s="50"/>
      <c r="C12" s="50"/>
      <c r="D12" s="50"/>
      <c r="E12" s="20">
        <f>E14+E15+E16+E17+E18+E19+E20+E21+E22+E23+E24+E25+E26+E27</f>
        <v>521100.21</v>
      </c>
      <c r="F12" s="15" t="s">
        <v>13</v>
      </c>
    </row>
    <row r="13" spans="1:6" ht="12.75">
      <c r="A13" s="16"/>
      <c r="B13" s="6" t="s">
        <v>14</v>
      </c>
      <c r="C13" s="43"/>
      <c r="D13" s="44"/>
      <c r="E13" s="5"/>
      <c r="F13" s="19"/>
    </row>
    <row r="14" spans="1:6" ht="12.75">
      <c r="A14" s="13">
        <v>1</v>
      </c>
      <c r="B14" s="10" t="s">
        <v>51</v>
      </c>
      <c r="C14" s="45"/>
      <c r="D14" s="46"/>
      <c r="E14" s="1">
        <v>171841</v>
      </c>
      <c r="F14" s="19" t="s">
        <v>16</v>
      </c>
    </row>
    <row r="15" spans="1:6" ht="12.75">
      <c r="A15" s="13">
        <v>2</v>
      </c>
      <c r="B15" s="10" t="s">
        <v>54</v>
      </c>
      <c r="C15" s="45"/>
      <c r="D15" s="46"/>
      <c r="E15" s="1">
        <v>28434</v>
      </c>
      <c r="F15" s="19" t="s">
        <v>16</v>
      </c>
    </row>
    <row r="16" spans="1:6" ht="12.75">
      <c r="A16" s="13">
        <v>3</v>
      </c>
      <c r="B16" s="2" t="s">
        <v>19</v>
      </c>
      <c r="C16" s="45"/>
      <c r="D16" s="46"/>
      <c r="E16" s="1">
        <v>9598</v>
      </c>
      <c r="F16" s="19" t="s">
        <v>16</v>
      </c>
    </row>
    <row r="17" spans="1:6" ht="12.75">
      <c r="A17" s="13">
        <v>4</v>
      </c>
      <c r="B17" s="8" t="s">
        <v>0</v>
      </c>
      <c r="C17" s="45"/>
      <c r="D17" s="46"/>
      <c r="E17" s="1">
        <v>81089</v>
      </c>
      <c r="F17" s="19" t="s">
        <v>16</v>
      </c>
    </row>
    <row r="18" spans="1:6" ht="12.75">
      <c r="A18" s="13">
        <v>5</v>
      </c>
      <c r="B18" s="8" t="s">
        <v>3</v>
      </c>
      <c r="C18" s="45"/>
      <c r="D18" s="46"/>
      <c r="E18" s="1">
        <v>16179</v>
      </c>
      <c r="F18" s="19" t="s">
        <v>16</v>
      </c>
    </row>
    <row r="19" spans="1:6" ht="12.75">
      <c r="A19" s="13">
        <v>6</v>
      </c>
      <c r="B19" s="9" t="s">
        <v>44</v>
      </c>
      <c r="C19" s="45"/>
      <c r="D19" s="46"/>
      <c r="E19" s="1">
        <v>85445</v>
      </c>
      <c r="F19" s="19" t="s">
        <v>16</v>
      </c>
    </row>
    <row r="20" spans="1:6" ht="12.75">
      <c r="A20" s="13">
        <v>7</v>
      </c>
      <c r="B20" s="9" t="s">
        <v>45</v>
      </c>
      <c r="C20" s="45"/>
      <c r="D20" s="46"/>
      <c r="E20" s="1">
        <v>1214</v>
      </c>
      <c r="F20" s="19" t="s">
        <v>16</v>
      </c>
    </row>
    <row r="21" spans="1:6" ht="12.75">
      <c r="A21" s="13">
        <v>8</v>
      </c>
      <c r="B21" s="9" t="s">
        <v>46</v>
      </c>
      <c r="C21" s="45"/>
      <c r="D21" s="46"/>
      <c r="E21" s="1">
        <v>3228</v>
      </c>
      <c r="F21" s="19" t="s">
        <v>16</v>
      </c>
    </row>
    <row r="22" spans="1:6" ht="12.75">
      <c r="A22" s="13">
        <v>9</v>
      </c>
      <c r="B22" s="10" t="s">
        <v>1</v>
      </c>
      <c r="C22" s="45"/>
      <c r="D22" s="46"/>
      <c r="E22" s="1">
        <v>80533</v>
      </c>
      <c r="F22" s="19" t="s">
        <v>16</v>
      </c>
    </row>
    <row r="23" spans="1:6" ht="12.75">
      <c r="A23" s="13">
        <v>10</v>
      </c>
      <c r="B23" s="10" t="s">
        <v>2</v>
      </c>
      <c r="C23" s="45"/>
      <c r="D23" s="46"/>
      <c r="E23" s="1">
        <v>1498</v>
      </c>
      <c r="F23" s="19" t="s">
        <v>16</v>
      </c>
    </row>
    <row r="24" spans="1:6" ht="114.75">
      <c r="A24" s="13">
        <v>11</v>
      </c>
      <c r="B24" s="2" t="s">
        <v>56</v>
      </c>
      <c r="C24" s="45"/>
      <c r="D24" s="46"/>
      <c r="E24" s="1">
        <v>28561.21</v>
      </c>
      <c r="F24" s="19" t="s">
        <v>16</v>
      </c>
    </row>
    <row r="25" spans="1:6" ht="12.75">
      <c r="A25" s="13">
        <v>12</v>
      </c>
      <c r="B25" s="10" t="s">
        <v>50</v>
      </c>
      <c r="C25" s="45"/>
      <c r="D25" s="46"/>
      <c r="E25" s="1">
        <v>3000</v>
      </c>
      <c r="F25" s="19" t="s">
        <v>16</v>
      </c>
    </row>
    <row r="26" spans="1:6" ht="12.75">
      <c r="A26" s="13">
        <v>13</v>
      </c>
      <c r="B26" s="10" t="s">
        <v>7</v>
      </c>
      <c r="C26" s="45"/>
      <c r="D26" s="46"/>
      <c r="E26" s="1">
        <v>300</v>
      </c>
      <c r="F26" s="19" t="s">
        <v>16</v>
      </c>
    </row>
    <row r="27" spans="1:6" ht="12.75">
      <c r="A27" s="13">
        <v>14</v>
      </c>
      <c r="B27" s="10" t="s">
        <v>10</v>
      </c>
      <c r="C27" s="45"/>
      <c r="D27" s="46"/>
      <c r="E27" s="1">
        <v>10180</v>
      </c>
      <c r="F27" s="19" t="s">
        <v>16</v>
      </c>
    </row>
    <row r="28" spans="1:6" ht="15" customHeight="1">
      <c r="A28" s="49" t="s">
        <v>41</v>
      </c>
      <c r="B28" s="60"/>
      <c r="C28" s="50"/>
      <c r="D28" s="50"/>
      <c r="E28" s="20">
        <f>E30+E31+E32</f>
        <v>725896</v>
      </c>
      <c r="F28" s="21" t="s">
        <v>16</v>
      </c>
    </row>
    <row r="29" spans="1:6" ht="12.75">
      <c r="A29" s="16"/>
      <c r="B29" s="12" t="s">
        <v>14</v>
      </c>
      <c r="C29" s="43"/>
      <c r="D29" s="44"/>
      <c r="E29" s="5"/>
      <c r="F29" s="19"/>
    </row>
    <row r="30" spans="1:6" ht="12.75">
      <c r="A30" s="18">
        <v>1</v>
      </c>
      <c r="B30" s="25" t="s">
        <v>36</v>
      </c>
      <c r="C30" s="45"/>
      <c r="D30" s="46"/>
      <c r="E30" s="1">
        <v>722083</v>
      </c>
      <c r="F30" s="17" t="s">
        <v>13</v>
      </c>
    </row>
    <row r="31" spans="1:6" ht="12.75">
      <c r="A31" s="18">
        <v>2</v>
      </c>
      <c r="B31" s="25" t="s">
        <v>15</v>
      </c>
      <c r="C31" s="45"/>
      <c r="D31" s="46"/>
      <c r="E31" s="1">
        <v>0</v>
      </c>
      <c r="F31" s="17" t="s">
        <v>13</v>
      </c>
    </row>
    <row r="32" spans="1:6" ht="38.25">
      <c r="A32" s="18">
        <v>3</v>
      </c>
      <c r="B32" s="24" t="s">
        <v>11</v>
      </c>
      <c r="C32" s="47"/>
      <c r="D32" s="48"/>
      <c r="E32" s="1">
        <v>3813</v>
      </c>
      <c r="F32" s="17" t="s">
        <v>13</v>
      </c>
    </row>
    <row r="33" spans="1:6" ht="15" customHeight="1">
      <c r="A33" s="49" t="s">
        <v>42</v>
      </c>
      <c r="B33" s="50"/>
      <c r="C33" s="50"/>
      <c r="D33" s="50"/>
      <c r="E33" s="20">
        <v>586613</v>
      </c>
      <c r="F33" s="21" t="s">
        <v>16</v>
      </c>
    </row>
    <row r="34" spans="1:6" ht="12.75">
      <c r="A34" s="38"/>
      <c r="B34" s="39"/>
      <c r="C34" s="39"/>
      <c r="D34" s="39"/>
      <c r="E34" s="39"/>
      <c r="F34" s="40"/>
    </row>
    <row r="35" spans="1:6" ht="27.75" customHeight="1">
      <c r="A35" s="61" t="s">
        <v>43</v>
      </c>
      <c r="B35" s="62"/>
      <c r="C35" s="62"/>
      <c r="D35" s="63"/>
      <c r="E35" s="20">
        <f>E5+E7-E12</f>
        <v>149758.78999999998</v>
      </c>
      <c r="F35" s="21" t="s">
        <v>16</v>
      </c>
    </row>
    <row r="36" spans="1:6" ht="12.75">
      <c r="A36" s="38"/>
      <c r="B36" s="39"/>
      <c r="C36" s="39"/>
      <c r="D36" s="39"/>
      <c r="E36" s="39"/>
      <c r="F36" s="40"/>
    </row>
    <row r="37" spans="1:6" ht="29.25" customHeight="1" thickBot="1">
      <c r="A37" s="41" t="s">
        <v>17</v>
      </c>
      <c r="B37" s="42"/>
      <c r="C37" s="42"/>
      <c r="D37" s="42"/>
      <c r="E37" s="22">
        <f>E35+E28-E33</f>
        <v>289041.79000000004</v>
      </c>
      <c r="F37" s="23" t="s">
        <v>16</v>
      </c>
    </row>
  </sheetData>
  <mergeCells count="16">
    <mergeCell ref="A36:F36"/>
    <mergeCell ref="A37:D37"/>
    <mergeCell ref="C13:D27"/>
    <mergeCell ref="C29:D32"/>
    <mergeCell ref="A33:D33"/>
    <mergeCell ref="A34:F34"/>
    <mergeCell ref="A35:D35"/>
    <mergeCell ref="A28:D28"/>
    <mergeCell ref="A2:F2"/>
    <mergeCell ref="A3:F3"/>
    <mergeCell ref="C8:D11"/>
    <mergeCell ref="A12:D12"/>
    <mergeCell ref="A4:F4"/>
    <mergeCell ref="A5:D5"/>
    <mergeCell ref="A6:F6"/>
    <mergeCell ref="A7:D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5"/>
  </sheetPr>
  <dimension ref="A2:F36"/>
  <sheetViews>
    <sheetView workbookViewId="0" topLeftCell="A19">
      <selection activeCell="B24" sqref="B24"/>
    </sheetView>
  </sheetViews>
  <sheetFormatPr defaultColWidth="9.140625" defaultRowHeight="12.75"/>
  <cols>
    <col min="1" max="1" width="3.140625" style="0" customWidth="1"/>
    <col min="2" max="2" width="41.421875" style="0" customWidth="1"/>
    <col min="3" max="6" width="12.7109375" style="0" customWidth="1"/>
  </cols>
  <sheetData>
    <row r="1" ht="13.5" thickBot="1"/>
    <row r="2" spans="1:6" ht="12.75">
      <c r="A2" s="54" t="s">
        <v>37</v>
      </c>
      <c r="B2" s="55"/>
      <c r="C2" s="55"/>
      <c r="D2" s="55"/>
      <c r="E2" s="55"/>
      <c r="F2" s="56"/>
    </row>
    <row r="3" spans="1:6" ht="12.75">
      <c r="A3" s="57" t="s">
        <v>30</v>
      </c>
      <c r="B3" s="58"/>
      <c r="C3" s="58"/>
      <c r="D3" s="58"/>
      <c r="E3" s="58"/>
      <c r="F3" s="59"/>
    </row>
    <row r="4" spans="1:6" ht="12.75">
      <c r="A4" s="38"/>
      <c r="B4" s="39"/>
      <c r="C4" s="39"/>
      <c r="D4" s="39"/>
      <c r="E4" s="39"/>
      <c r="F4" s="40"/>
    </row>
    <row r="5" spans="1:6" ht="15" customHeight="1">
      <c r="A5" s="49" t="s">
        <v>38</v>
      </c>
      <c r="B5" s="50"/>
      <c r="C5" s="50"/>
      <c r="D5" s="50"/>
      <c r="E5" s="20">
        <v>289431</v>
      </c>
      <c r="F5" s="21" t="s">
        <v>16</v>
      </c>
    </row>
    <row r="6" spans="1:6" ht="15">
      <c r="A6" s="51"/>
      <c r="B6" s="52"/>
      <c r="C6" s="52"/>
      <c r="D6" s="52"/>
      <c r="E6" s="52"/>
      <c r="F6" s="53"/>
    </row>
    <row r="7" spans="1:6" ht="15" customHeight="1">
      <c r="A7" s="49" t="s">
        <v>39</v>
      </c>
      <c r="B7" s="50"/>
      <c r="C7" s="50"/>
      <c r="D7" s="50"/>
      <c r="E7" s="14">
        <f>E9+E10+E11</f>
        <v>609514</v>
      </c>
      <c r="F7" s="15" t="s">
        <v>13</v>
      </c>
    </row>
    <row r="8" spans="1:6" ht="12.75">
      <c r="A8" s="16"/>
      <c r="B8" s="12" t="s">
        <v>14</v>
      </c>
      <c r="C8" s="43"/>
      <c r="D8" s="44"/>
      <c r="E8" s="5"/>
      <c r="F8" s="17"/>
    </row>
    <row r="9" spans="1:6" ht="25.5">
      <c r="A9" s="18">
        <v>1</v>
      </c>
      <c r="B9" s="26" t="s">
        <v>35</v>
      </c>
      <c r="C9" s="45"/>
      <c r="D9" s="46"/>
      <c r="E9" s="1">
        <v>426066</v>
      </c>
      <c r="F9" s="17" t="s">
        <v>13</v>
      </c>
    </row>
    <row r="10" spans="1:6" ht="12.75">
      <c r="A10" s="18">
        <v>2</v>
      </c>
      <c r="B10" s="24" t="s">
        <v>15</v>
      </c>
      <c r="C10" s="45"/>
      <c r="D10" s="46"/>
      <c r="E10" s="1">
        <v>178718</v>
      </c>
      <c r="F10" s="17" t="s">
        <v>13</v>
      </c>
    </row>
    <row r="11" spans="1:6" ht="38.25">
      <c r="A11" s="18">
        <v>3</v>
      </c>
      <c r="B11" s="24" t="s">
        <v>11</v>
      </c>
      <c r="C11" s="45"/>
      <c r="D11" s="46"/>
      <c r="E11" s="1">
        <v>4730</v>
      </c>
      <c r="F11" s="19" t="s">
        <v>13</v>
      </c>
    </row>
    <row r="12" spans="1:6" ht="28.5" customHeight="1">
      <c r="A12" s="49" t="s">
        <v>40</v>
      </c>
      <c r="B12" s="50"/>
      <c r="C12" s="50"/>
      <c r="D12" s="50"/>
      <c r="E12" s="20">
        <f>E14+E15+E16+E17+E18+E19+E20+E21+E22+E23+E24+E25+E26</f>
        <v>507126</v>
      </c>
      <c r="F12" s="15" t="s">
        <v>13</v>
      </c>
    </row>
    <row r="13" spans="1:6" ht="12.75">
      <c r="A13" s="16"/>
      <c r="B13" s="6" t="s">
        <v>14</v>
      </c>
      <c r="C13" s="43"/>
      <c r="D13" s="44"/>
      <c r="E13" s="5"/>
      <c r="F13" s="19"/>
    </row>
    <row r="14" spans="1:6" ht="12.75">
      <c r="A14" s="13">
        <v>1</v>
      </c>
      <c r="B14" s="10" t="s">
        <v>51</v>
      </c>
      <c r="C14" s="45"/>
      <c r="D14" s="46"/>
      <c r="E14" s="1">
        <v>170744</v>
      </c>
      <c r="F14" s="19" t="s">
        <v>16</v>
      </c>
    </row>
    <row r="15" spans="1:6" ht="12.75">
      <c r="A15" s="13">
        <v>2</v>
      </c>
      <c r="B15" s="10" t="s">
        <v>54</v>
      </c>
      <c r="C15" s="45"/>
      <c r="D15" s="46"/>
      <c r="E15" s="1">
        <v>29307</v>
      </c>
      <c r="F15" s="19" t="s">
        <v>16</v>
      </c>
    </row>
    <row r="16" spans="1:6" ht="12.75">
      <c r="A16" s="13">
        <v>3</v>
      </c>
      <c r="B16" s="2" t="s">
        <v>19</v>
      </c>
      <c r="C16" s="45"/>
      <c r="D16" s="46"/>
      <c r="E16" s="1">
        <v>9061</v>
      </c>
      <c r="F16" s="19" t="s">
        <v>16</v>
      </c>
    </row>
    <row r="17" spans="1:6" ht="12.75">
      <c r="A17" s="13">
        <v>4</v>
      </c>
      <c r="B17" s="8" t="s">
        <v>0</v>
      </c>
      <c r="C17" s="45"/>
      <c r="D17" s="46"/>
      <c r="E17" s="1">
        <v>72826</v>
      </c>
      <c r="F17" s="19" t="s">
        <v>16</v>
      </c>
    </row>
    <row r="18" spans="1:6" ht="12.75">
      <c r="A18" s="13">
        <v>5</v>
      </c>
      <c r="B18" s="8" t="s">
        <v>3</v>
      </c>
      <c r="C18" s="45"/>
      <c r="D18" s="46"/>
      <c r="E18" s="1">
        <v>16763</v>
      </c>
      <c r="F18" s="19" t="s">
        <v>16</v>
      </c>
    </row>
    <row r="19" spans="1:6" ht="12.75">
      <c r="A19" s="13">
        <v>6</v>
      </c>
      <c r="B19" s="9" t="s">
        <v>44</v>
      </c>
      <c r="C19" s="45"/>
      <c r="D19" s="46"/>
      <c r="E19" s="1">
        <v>88896</v>
      </c>
      <c r="F19" s="19" t="s">
        <v>16</v>
      </c>
    </row>
    <row r="20" spans="1:6" ht="12.75">
      <c r="A20" s="13">
        <v>7</v>
      </c>
      <c r="B20" s="9" t="s">
        <v>45</v>
      </c>
      <c r="C20" s="45"/>
      <c r="D20" s="46"/>
      <c r="E20" s="1">
        <v>1213</v>
      </c>
      <c r="F20" s="19" t="s">
        <v>16</v>
      </c>
    </row>
    <row r="21" spans="1:6" ht="12.75">
      <c r="A21" s="13">
        <v>8</v>
      </c>
      <c r="B21" s="9" t="s">
        <v>46</v>
      </c>
      <c r="C21" s="45"/>
      <c r="D21" s="46"/>
      <c r="E21" s="1">
        <v>3569</v>
      </c>
      <c r="F21" s="19" t="s">
        <v>16</v>
      </c>
    </row>
    <row r="22" spans="1:6" ht="12.75">
      <c r="A22" s="13">
        <v>9</v>
      </c>
      <c r="B22" s="10" t="s">
        <v>1</v>
      </c>
      <c r="C22" s="45"/>
      <c r="D22" s="46"/>
      <c r="E22" s="1">
        <v>76029</v>
      </c>
      <c r="F22" s="19" t="s">
        <v>16</v>
      </c>
    </row>
    <row r="23" spans="1:6" ht="12.75">
      <c r="A23" s="13">
        <v>10</v>
      </c>
      <c r="B23" s="10" t="s">
        <v>2</v>
      </c>
      <c r="C23" s="45"/>
      <c r="D23" s="46"/>
      <c r="E23" s="1">
        <v>1414</v>
      </c>
      <c r="F23" s="19" t="s">
        <v>16</v>
      </c>
    </row>
    <row r="24" spans="1:6" ht="108" customHeight="1">
      <c r="A24" s="13">
        <v>11</v>
      </c>
      <c r="B24" s="2" t="s">
        <v>56</v>
      </c>
      <c r="C24" s="45"/>
      <c r="D24" s="46"/>
      <c r="E24" s="1">
        <v>26964</v>
      </c>
      <c r="F24" s="19" t="s">
        <v>16</v>
      </c>
    </row>
    <row r="25" spans="1:6" ht="12.75">
      <c r="A25" s="13">
        <v>12</v>
      </c>
      <c r="B25" s="10" t="s">
        <v>10</v>
      </c>
      <c r="C25" s="45"/>
      <c r="D25" s="46"/>
      <c r="E25" s="1">
        <v>7340</v>
      </c>
      <c r="F25" s="19" t="s">
        <v>16</v>
      </c>
    </row>
    <row r="26" spans="1:6" ht="12.75">
      <c r="A26" s="13">
        <v>13</v>
      </c>
      <c r="B26" s="10" t="s">
        <v>50</v>
      </c>
      <c r="C26" s="45"/>
      <c r="D26" s="46"/>
      <c r="E26" s="1">
        <v>3000</v>
      </c>
      <c r="F26" s="19" t="s">
        <v>16</v>
      </c>
    </row>
    <row r="27" spans="1:6" ht="15" customHeight="1">
      <c r="A27" s="49" t="s">
        <v>41</v>
      </c>
      <c r="B27" s="60"/>
      <c r="C27" s="50"/>
      <c r="D27" s="50"/>
      <c r="E27" s="20">
        <f>E29+E30+E31</f>
        <v>453267</v>
      </c>
      <c r="F27" s="21" t="s">
        <v>16</v>
      </c>
    </row>
    <row r="28" spans="1:6" ht="12.75">
      <c r="A28" s="16"/>
      <c r="B28" s="12" t="s">
        <v>14</v>
      </c>
      <c r="C28" s="43"/>
      <c r="D28" s="44"/>
      <c r="E28" s="5"/>
      <c r="F28" s="19"/>
    </row>
    <row r="29" spans="1:6" ht="12.75">
      <c r="A29" s="18">
        <v>1</v>
      </c>
      <c r="B29" s="25" t="s">
        <v>36</v>
      </c>
      <c r="C29" s="45"/>
      <c r="D29" s="46"/>
      <c r="E29" s="1">
        <v>449454</v>
      </c>
      <c r="F29" s="17" t="s">
        <v>13</v>
      </c>
    </row>
    <row r="30" spans="1:6" ht="12.75">
      <c r="A30" s="18">
        <v>2</v>
      </c>
      <c r="B30" s="25" t="s">
        <v>15</v>
      </c>
      <c r="C30" s="45"/>
      <c r="D30" s="46"/>
      <c r="E30" s="1">
        <v>0</v>
      </c>
      <c r="F30" s="17" t="s">
        <v>13</v>
      </c>
    </row>
    <row r="31" spans="1:6" ht="38.25">
      <c r="A31" s="18">
        <v>3</v>
      </c>
      <c r="B31" s="24" t="s">
        <v>11</v>
      </c>
      <c r="C31" s="47"/>
      <c r="D31" s="48"/>
      <c r="E31" s="1">
        <v>3813</v>
      </c>
      <c r="F31" s="17" t="s">
        <v>13</v>
      </c>
    </row>
    <row r="32" spans="1:6" ht="15" customHeight="1">
      <c r="A32" s="49" t="s">
        <v>42</v>
      </c>
      <c r="B32" s="50"/>
      <c r="C32" s="50"/>
      <c r="D32" s="50"/>
      <c r="E32" s="20">
        <v>608875</v>
      </c>
      <c r="F32" s="21" t="s">
        <v>16</v>
      </c>
    </row>
    <row r="33" spans="1:6" ht="12.75">
      <c r="A33" s="38"/>
      <c r="B33" s="39"/>
      <c r="C33" s="39"/>
      <c r="D33" s="39"/>
      <c r="E33" s="39"/>
      <c r="F33" s="40"/>
    </row>
    <row r="34" spans="1:6" ht="27.75" customHeight="1">
      <c r="A34" s="61" t="s">
        <v>43</v>
      </c>
      <c r="B34" s="62"/>
      <c r="C34" s="62"/>
      <c r="D34" s="63"/>
      <c r="E34" s="20">
        <f>E5+E7-E12</f>
        <v>391819</v>
      </c>
      <c r="F34" s="21" t="s">
        <v>16</v>
      </c>
    </row>
    <row r="35" spans="1:6" ht="12.75">
      <c r="A35" s="38"/>
      <c r="B35" s="39"/>
      <c r="C35" s="39"/>
      <c r="D35" s="39"/>
      <c r="E35" s="39"/>
      <c r="F35" s="40"/>
    </row>
    <row r="36" spans="1:6" ht="27.75" customHeight="1" thickBot="1">
      <c r="A36" s="41" t="s">
        <v>17</v>
      </c>
      <c r="B36" s="42"/>
      <c r="C36" s="42"/>
      <c r="D36" s="42"/>
      <c r="E36" s="22">
        <f>E34+E27-E32</f>
        <v>236211</v>
      </c>
      <c r="F36" s="23" t="s">
        <v>16</v>
      </c>
    </row>
  </sheetData>
  <mergeCells count="16">
    <mergeCell ref="C13:D26"/>
    <mergeCell ref="A27:D27"/>
    <mergeCell ref="A35:F35"/>
    <mergeCell ref="A36:D36"/>
    <mergeCell ref="C28:D31"/>
    <mergeCell ref="A32:D32"/>
    <mergeCell ref="A33:F33"/>
    <mergeCell ref="A34:D34"/>
    <mergeCell ref="A6:F6"/>
    <mergeCell ref="A7:D7"/>
    <mergeCell ref="C8:D11"/>
    <mergeCell ref="A12:D12"/>
    <mergeCell ref="A2:F2"/>
    <mergeCell ref="A3:F3"/>
    <mergeCell ref="A4:F4"/>
    <mergeCell ref="A5:D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2:F37"/>
  <sheetViews>
    <sheetView workbookViewId="0" topLeftCell="A22">
      <selection activeCell="B24" sqref="B24"/>
    </sheetView>
  </sheetViews>
  <sheetFormatPr defaultColWidth="9.140625" defaultRowHeight="12.75"/>
  <cols>
    <col min="1" max="1" width="3.140625" style="0" customWidth="1"/>
    <col min="2" max="2" width="41.7109375" style="0" customWidth="1"/>
    <col min="3" max="6" width="12.7109375" style="0" customWidth="1"/>
  </cols>
  <sheetData>
    <row r="1" ht="13.5" thickBot="1"/>
    <row r="2" spans="1:6" ht="12.75">
      <c r="A2" s="54" t="s">
        <v>37</v>
      </c>
      <c r="B2" s="55"/>
      <c r="C2" s="55"/>
      <c r="D2" s="55"/>
      <c r="E2" s="55"/>
      <c r="F2" s="56"/>
    </row>
    <row r="3" spans="1:6" ht="12.75">
      <c r="A3" s="57" t="s">
        <v>31</v>
      </c>
      <c r="B3" s="58"/>
      <c r="C3" s="58"/>
      <c r="D3" s="58"/>
      <c r="E3" s="58"/>
      <c r="F3" s="59"/>
    </row>
    <row r="4" spans="1:6" ht="12.75">
      <c r="A4" s="38"/>
      <c r="B4" s="39"/>
      <c r="C4" s="39"/>
      <c r="D4" s="39"/>
      <c r="E4" s="39"/>
      <c r="F4" s="40"/>
    </row>
    <row r="5" spans="1:6" ht="15" customHeight="1">
      <c r="A5" s="49" t="s">
        <v>38</v>
      </c>
      <c r="B5" s="50"/>
      <c r="C5" s="50"/>
      <c r="D5" s="50"/>
      <c r="E5" s="20">
        <v>493053</v>
      </c>
      <c r="F5" s="21" t="s">
        <v>16</v>
      </c>
    </row>
    <row r="6" spans="1:6" ht="15">
      <c r="A6" s="51"/>
      <c r="B6" s="52"/>
      <c r="C6" s="52"/>
      <c r="D6" s="52"/>
      <c r="E6" s="52"/>
      <c r="F6" s="53"/>
    </row>
    <row r="7" spans="1:6" ht="15" customHeight="1">
      <c r="A7" s="49" t="s">
        <v>39</v>
      </c>
      <c r="B7" s="50"/>
      <c r="C7" s="50"/>
      <c r="D7" s="50"/>
      <c r="E7" s="14">
        <f>E9+E10+E11</f>
        <v>601378</v>
      </c>
      <c r="F7" s="15" t="s">
        <v>13</v>
      </c>
    </row>
    <row r="8" spans="1:6" ht="12.75">
      <c r="A8" s="16"/>
      <c r="B8" s="12" t="s">
        <v>14</v>
      </c>
      <c r="C8" s="43"/>
      <c r="D8" s="44"/>
      <c r="E8" s="5"/>
      <c r="F8" s="17"/>
    </row>
    <row r="9" spans="1:6" ht="25.5">
      <c r="A9" s="18">
        <v>1</v>
      </c>
      <c r="B9" s="26" t="s">
        <v>35</v>
      </c>
      <c r="C9" s="45"/>
      <c r="D9" s="46"/>
      <c r="E9" s="1">
        <v>419424</v>
      </c>
      <c r="F9" s="17" t="s">
        <v>13</v>
      </c>
    </row>
    <row r="10" spans="1:6" ht="12.75">
      <c r="A10" s="18">
        <v>2</v>
      </c>
      <c r="B10" s="24" t="s">
        <v>15</v>
      </c>
      <c r="C10" s="45"/>
      <c r="D10" s="46"/>
      <c r="E10" s="1">
        <v>177224</v>
      </c>
      <c r="F10" s="17" t="s">
        <v>13</v>
      </c>
    </row>
    <row r="11" spans="1:6" ht="38.25">
      <c r="A11" s="18">
        <v>3</v>
      </c>
      <c r="B11" s="24" t="s">
        <v>11</v>
      </c>
      <c r="C11" s="45"/>
      <c r="D11" s="46"/>
      <c r="E11" s="1">
        <v>4730</v>
      </c>
      <c r="F11" s="19" t="s">
        <v>13</v>
      </c>
    </row>
    <row r="12" spans="1:6" ht="28.5" customHeight="1">
      <c r="A12" s="49" t="s">
        <v>40</v>
      </c>
      <c r="B12" s="50"/>
      <c r="C12" s="50"/>
      <c r="D12" s="50"/>
      <c r="E12" s="20">
        <f>E14+E15+E16+E17+E18+E19+E20+E21+E22+E23+E24+E25+E26+E27</f>
        <v>510639</v>
      </c>
      <c r="F12" s="15" t="s">
        <v>13</v>
      </c>
    </row>
    <row r="13" spans="1:6" ht="12.75">
      <c r="A13" s="16"/>
      <c r="B13" s="6" t="s">
        <v>14</v>
      </c>
      <c r="C13" s="43"/>
      <c r="D13" s="44"/>
      <c r="E13" s="5"/>
      <c r="F13" s="19"/>
    </row>
    <row r="14" spans="1:6" ht="12.75">
      <c r="A14" s="13">
        <v>1</v>
      </c>
      <c r="B14" s="10" t="s">
        <v>51</v>
      </c>
      <c r="C14" s="45"/>
      <c r="D14" s="46"/>
      <c r="E14" s="1">
        <v>169727</v>
      </c>
      <c r="F14" s="19" t="s">
        <v>16</v>
      </c>
    </row>
    <row r="15" spans="1:6" ht="12.75">
      <c r="A15" s="13">
        <v>2</v>
      </c>
      <c r="B15" s="10" t="s">
        <v>54</v>
      </c>
      <c r="C15" s="45"/>
      <c r="D15" s="46"/>
      <c r="E15" s="1">
        <v>27913</v>
      </c>
      <c r="F15" s="19" t="s">
        <v>16</v>
      </c>
    </row>
    <row r="16" spans="1:6" ht="12.75">
      <c r="A16" s="13">
        <v>3</v>
      </c>
      <c r="B16" s="2" t="s">
        <v>19</v>
      </c>
      <c r="C16" s="45"/>
      <c r="D16" s="46"/>
      <c r="E16" s="1">
        <v>9077</v>
      </c>
      <c r="F16" s="19" t="s">
        <v>16</v>
      </c>
    </row>
    <row r="17" spans="1:6" ht="12.75">
      <c r="A17" s="13">
        <v>4</v>
      </c>
      <c r="B17" s="8" t="s">
        <v>0</v>
      </c>
      <c r="C17" s="45"/>
      <c r="D17" s="46"/>
      <c r="E17" s="1">
        <v>72826</v>
      </c>
      <c r="F17" s="19" t="s">
        <v>16</v>
      </c>
    </row>
    <row r="18" spans="1:6" ht="12.75">
      <c r="A18" s="13">
        <v>5</v>
      </c>
      <c r="B18" s="8" t="s">
        <v>3</v>
      </c>
      <c r="C18" s="45"/>
      <c r="D18" s="46"/>
      <c r="E18" s="1">
        <v>16801</v>
      </c>
      <c r="F18" s="19" t="s">
        <v>16</v>
      </c>
    </row>
    <row r="19" spans="1:6" ht="12.75">
      <c r="A19" s="13">
        <v>6</v>
      </c>
      <c r="B19" s="9" t="s">
        <v>44</v>
      </c>
      <c r="C19" s="45"/>
      <c r="D19" s="46"/>
      <c r="E19" s="1">
        <v>86431</v>
      </c>
      <c r="F19" s="19" t="s">
        <v>16</v>
      </c>
    </row>
    <row r="20" spans="1:6" ht="12.75">
      <c r="A20" s="13">
        <v>7</v>
      </c>
      <c r="B20" s="9" t="s">
        <v>45</v>
      </c>
      <c r="C20" s="45"/>
      <c r="D20" s="46"/>
      <c r="E20" s="1">
        <v>1205</v>
      </c>
      <c r="F20" s="19" t="s">
        <v>16</v>
      </c>
    </row>
    <row r="21" spans="1:6" ht="12.75">
      <c r="A21" s="13">
        <v>8</v>
      </c>
      <c r="B21" s="9" t="s">
        <v>46</v>
      </c>
      <c r="C21" s="45"/>
      <c r="D21" s="46"/>
      <c r="E21" s="1">
        <v>2655</v>
      </c>
      <c r="F21" s="19" t="s">
        <v>16</v>
      </c>
    </row>
    <row r="22" spans="1:6" ht="12.75">
      <c r="A22" s="13">
        <v>9</v>
      </c>
      <c r="B22" s="10" t="s">
        <v>1</v>
      </c>
      <c r="C22" s="45"/>
      <c r="D22" s="46"/>
      <c r="E22" s="1">
        <v>76165</v>
      </c>
      <c r="F22" s="19" t="s">
        <v>16</v>
      </c>
    </row>
    <row r="23" spans="1:6" ht="12.75">
      <c r="A23" s="13">
        <v>10</v>
      </c>
      <c r="B23" s="10" t="s">
        <v>2</v>
      </c>
      <c r="C23" s="45"/>
      <c r="D23" s="46"/>
      <c r="E23" s="1">
        <v>1417</v>
      </c>
      <c r="F23" s="19" t="s">
        <v>16</v>
      </c>
    </row>
    <row r="24" spans="1:6" ht="105.75" customHeight="1">
      <c r="A24" s="13">
        <v>11</v>
      </c>
      <c r="B24" s="2" t="s">
        <v>56</v>
      </c>
      <c r="C24" s="45"/>
      <c r="D24" s="46"/>
      <c r="E24" s="1">
        <v>27012</v>
      </c>
      <c r="F24" s="19" t="s">
        <v>16</v>
      </c>
    </row>
    <row r="25" spans="1:6" ht="12.75">
      <c r="A25" s="13">
        <v>12</v>
      </c>
      <c r="B25" s="10" t="s">
        <v>50</v>
      </c>
      <c r="C25" s="45"/>
      <c r="D25" s="46"/>
      <c r="E25" s="1">
        <v>3000</v>
      </c>
      <c r="F25" s="19" t="s">
        <v>16</v>
      </c>
    </row>
    <row r="26" spans="1:6" ht="12.75">
      <c r="A26" s="13">
        <v>13</v>
      </c>
      <c r="B26" s="10" t="s">
        <v>10</v>
      </c>
      <c r="C26" s="45"/>
      <c r="D26" s="46"/>
      <c r="E26" s="1">
        <v>15810</v>
      </c>
      <c r="F26" s="19" t="s">
        <v>16</v>
      </c>
    </row>
    <row r="27" spans="1:6" ht="12.75">
      <c r="A27" s="13">
        <v>14</v>
      </c>
      <c r="B27" s="10" t="s">
        <v>7</v>
      </c>
      <c r="C27" s="45"/>
      <c r="D27" s="46"/>
      <c r="E27" s="1">
        <v>600</v>
      </c>
      <c r="F27" s="19" t="s">
        <v>16</v>
      </c>
    </row>
    <row r="28" spans="1:6" ht="15" customHeight="1">
      <c r="A28" s="49" t="s">
        <v>41</v>
      </c>
      <c r="B28" s="60"/>
      <c r="C28" s="50"/>
      <c r="D28" s="50"/>
      <c r="E28" s="20">
        <f>E30+E31+E32</f>
        <v>374840</v>
      </c>
      <c r="F28" s="21" t="s">
        <v>16</v>
      </c>
    </row>
    <row r="29" spans="1:6" ht="12.75">
      <c r="A29" s="16"/>
      <c r="B29" s="12" t="s">
        <v>14</v>
      </c>
      <c r="C29" s="43"/>
      <c r="D29" s="44"/>
      <c r="E29" s="5"/>
      <c r="F29" s="19"/>
    </row>
    <row r="30" spans="1:6" ht="12.75">
      <c r="A30" s="18">
        <v>1</v>
      </c>
      <c r="B30" s="25" t="s">
        <v>36</v>
      </c>
      <c r="C30" s="45"/>
      <c r="D30" s="46"/>
      <c r="E30" s="1">
        <v>371027</v>
      </c>
      <c r="F30" s="17" t="s">
        <v>13</v>
      </c>
    </row>
    <row r="31" spans="1:6" ht="12.75">
      <c r="A31" s="18">
        <v>2</v>
      </c>
      <c r="B31" s="25" t="s">
        <v>15</v>
      </c>
      <c r="C31" s="45"/>
      <c r="D31" s="46"/>
      <c r="E31" s="1">
        <v>0</v>
      </c>
      <c r="F31" s="17" t="s">
        <v>13</v>
      </c>
    </row>
    <row r="32" spans="1:6" ht="38.25">
      <c r="A32" s="18">
        <v>3</v>
      </c>
      <c r="B32" s="24" t="s">
        <v>11</v>
      </c>
      <c r="C32" s="47"/>
      <c r="D32" s="48"/>
      <c r="E32" s="1">
        <v>3813</v>
      </c>
      <c r="F32" s="17" t="s">
        <v>13</v>
      </c>
    </row>
    <row r="33" spans="1:6" ht="15" customHeight="1">
      <c r="A33" s="49" t="s">
        <v>42</v>
      </c>
      <c r="B33" s="50"/>
      <c r="C33" s="50"/>
      <c r="D33" s="50"/>
      <c r="E33" s="20">
        <v>581926</v>
      </c>
      <c r="F33" s="21" t="s">
        <v>16</v>
      </c>
    </row>
    <row r="34" spans="1:6" ht="12.75">
      <c r="A34" s="38"/>
      <c r="B34" s="39"/>
      <c r="C34" s="39"/>
      <c r="D34" s="39"/>
      <c r="E34" s="39"/>
      <c r="F34" s="40"/>
    </row>
    <row r="35" spans="1:6" ht="27.75" customHeight="1">
      <c r="A35" s="61" t="s">
        <v>43</v>
      </c>
      <c r="B35" s="62"/>
      <c r="C35" s="62"/>
      <c r="D35" s="63"/>
      <c r="E35" s="20">
        <f>E5+E7-E12</f>
        <v>583792</v>
      </c>
      <c r="F35" s="21" t="s">
        <v>16</v>
      </c>
    </row>
    <row r="36" spans="1:6" ht="12.75">
      <c r="A36" s="38"/>
      <c r="B36" s="39"/>
      <c r="C36" s="39"/>
      <c r="D36" s="39"/>
      <c r="E36" s="39"/>
      <c r="F36" s="40"/>
    </row>
    <row r="37" spans="1:6" ht="27.75" customHeight="1" thickBot="1">
      <c r="A37" s="41" t="s">
        <v>17</v>
      </c>
      <c r="B37" s="42"/>
      <c r="C37" s="42"/>
      <c r="D37" s="42"/>
      <c r="E37" s="22">
        <f>E35+E28-E33</f>
        <v>376706</v>
      </c>
      <c r="F37" s="23" t="s">
        <v>16</v>
      </c>
    </row>
  </sheetData>
  <mergeCells count="16">
    <mergeCell ref="A36:F36"/>
    <mergeCell ref="A37:D37"/>
    <mergeCell ref="C13:D27"/>
    <mergeCell ref="C29:D32"/>
    <mergeCell ref="A33:D33"/>
    <mergeCell ref="A34:F34"/>
    <mergeCell ref="A35:D35"/>
    <mergeCell ref="A28:D28"/>
    <mergeCell ref="A2:F2"/>
    <mergeCell ref="A3:F3"/>
    <mergeCell ref="C8:D11"/>
    <mergeCell ref="A12:D12"/>
    <mergeCell ref="A4:F4"/>
    <mergeCell ref="A5:D5"/>
    <mergeCell ref="A6:F6"/>
    <mergeCell ref="A7:D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2:F35"/>
  <sheetViews>
    <sheetView workbookViewId="0" topLeftCell="A19">
      <selection activeCell="B24" sqref="B24"/>
    </sheetView>
  </sheetViews>
  <sheetFormatPr defaultColWidth="9.140625" defaultRowHeight="12.75"/>
  <cols>
    <col min="1" max="1" width="3.28125" style="0" customWidth="1"/>
    <col min="2" max="2" width="40.00390625" style="0" customWidth="1"/>
    <col min="3" max="6" width="12.7109375" style="0" customWidth="1"/>
  </cols>
  <sheetData>
    <row r="1" ht="13.5" thickBot="1"/>
    <row r="2" spans="1:6" ht="12.75">
      <c r="A2" s="54" t="s">
        <v>37</v>
      </c>
      <c r="B2" s="55"/>
      <c r="C2" s="55"/>
      <c r="D2" s="55"/>
      <c r="E2" s="55"/>
      <c r="F2" s="56"/>
    </row>
    <row r="3" spans="1:6" ht="12.75">
      <c r="A3" s="57" t="s">
        <v>32</v>
      </c>
      <c r="B3" s="58"/>
      <c r="C3" s="58"/>
      <c r="D3" s="58"/>
      <c r="E3" s="58"/>
      <c r="F3" s="59"/>
    </row>
    <row r="4" spans="1:6" ht="12.75">
      <c r="A4" s="38"/>
      <c r="B4" s="39"/>
      <c r="C4" s="39"/>
      <c r="D4" s="39"/>
      <c r="E4" s="39"/>
      <c r="F4" s="40"/>
    </row>
    <row r="5" spans="1:6" ht="15" customHeight="1">
      <c r="A5" s="49" t="s">
        <v>38</v>
      </c>
      <c r="B5" s="50"/>
      <c r="C5" s="50"/>
      <c r="D5" s="50"/>
      <c r="E5" s="20">
        <v>18692</v>
      </c>
      <c r="F5" s="21" t="s">
        <v>16</v>
      </c>
    </row>
    <row r="6" spans="1:6" ht="15">
      <c r="A6" s="51"/>
      <c r="B6" s="52"/>
      <c r="C6" s="52"/>
      <c r="D6" s="52"/>
      <c r="E6" s="52"/>
      <c r="F6" s="53"/>
    </row>
    <row r="7" spans="1:6" ht="15" customHeight="1">
      <c r="A7" s="49" t="s">
        <v>39</v>
      </c>
      <c r="B7" s="50"/>
      <c r="C7" s="50"/>
      <c r="D7" s="50"/>
      <c r="E7" s="14">
        <f>E9+E10+E11</f>
        <v>1859993</v>
      </c>
      <c r="F7" s="15" t="s">
        <v>13</v>
      </c>
    </row>
    <row r="8" spans="1:6" ht="12.75">
      <c r="A8" s="16"/>
      <c r="B8" s="12" t="s">
        <v>14</v>
      </c>
      <c r="C8" s="43"/>
      <c r="D8" s="44"/>
      <c r="E8" s="5"/>
      <c r="F8" s="17"/>
    </row>
    <row r="9" spans="1:6" ht="25.5">
      <c r="A9" s="18">
        <v>1</v>
      </c>
      <c r="B9" s="26" t="s">
        <v>35</v>
      </c>
      <c r="C9" s="45"/>
      <c r="D9" s="46"/>
      <c r="E9" s="1">
        <v>1412909</v>
      </c>
      <c r="F9" s="17" t="s">
        <v>13</v>
      </c>
    </row>
    <row r="10" spans="1:6" ht="12.75">
      <c r="A10" s="18">
        <v>2</v>
      </c>
      <c r="B10" s="24" t="s">
        <v>15</v>
      </c>
      <c r="C10" s="45"/>
      <c r="D10" s="46"/>
      <c r="E10" s="1">
        <v>443434</v>
      </c>
      <c r="F10" s="17" t="s">
        <v>13</v>
      </c>
    </row>
    <row r="11" spans="1:6" ht="38.25">
      <c r="A11" s="18">
        <v>3</v>
      </c>
      <c r="B11" s="24" t="s">
        <v>11</v>
      </c>
      <c r="C11" s="45"/>
      <c r="D11" s="46"/>
      <c r="E11" s="1">
        <v>3650</v>
      </c>
      <c r="F11" s="19" t="s">
        <v>13</v>
      </c>
    </row>
    <row r="12" spans="1:6" ht="27.75" customHeight="1">
      <c r="A12" s="49" t="s">
        <v>40</v>
      </c>
      <c r="B12" s="50"/>
      <c r="C12" s="50"/>
      <c r="D12" s="50"/>
      <c r="E12" s="20">
        <f>E14+E15+E16+E17+E18+E19+E20+E21+E22+E23+E24+E25</f>
        <v>1296684</v>
      </c>
      <c r="F12" s="15" t="s">
        <v>13</v>
      </c>
    </row>
    <row r="13" spans="1:6" ht="12.75">
      <c r="A13" s="16"/>
      <c r="B13" s="6" t="s">
        <v>14</v>
      </c>
      <c r="C13" s="43"/>
      <c r="D13" s="44"/>
      <c r="E13" s="5"/>
      <c r="F13" s="19"/>
    </row>
    <row r="14" spans="1:6" ht="12.75">
      <c r="A14" s="13">
        <v>1</v>
      </c>
      <c r="B14" s="10" t="s">
        <v>51</v>
      </c>
      <c r="C14" s="45"/>
      <c r="D14" s="46"/>
      <c r="E14" s="1">
        <v>456337</v>
      </c>
      <c r="F14" s="19" t="s">
        <v>16</v>
      </c>
    </row>
    <row r="15" spans="1:6" ht="12.75">
      <c r="A15" s="13">
        <v>2</v>
      </c>
      <c r="B15" s="10" t="s">
        <v>54</v>
      </c>
      <c r="C15" s="45"/>
      <c r="D15" s="46"/>
      <c r="E15" s="1">
        <v>79968</v>
      </c>
      <c r="F15" s="19" t="s">
        <v>16</v>
      </c>
    </row>
    <row r="16" spans="1:6" ht="12.75">
      <c r="A16" s="13">
        <v>3</v>
      </c>
      <c r="B16" s="2" t="s">
        <v>19</v>
      </c>
      <c r="C16" s="45"/>
      <c r="D16" s="46"/>
      <c r="E16" s="1">
        <v>22319</v>
      </c>
      <c r="F16" s="19" t="s">
        <v>16</v>
      </c>
    </row>
    <row r="17" spans="1:6" ht="12.75">
      <c r="A17" s="13">
        <v>4</v>
      </c>
      <c r="B17" s="8" t="s">
        <v>0</v>
      </c>
      <c r="C17" s="45"/>
      <c r="D17" s="46"/>
      <c r="E17" s="1">
        <v>198757</v>
      </c>
      <c r="F17" s="19" t="s">
        <v>16</v>
      </c>
    </row>
    <row r="18" spans="1:6" ht="12.75">
      <c r="A18" s="13">
        <v>5</v>
      </c>
      <c r="B18" s="8" t="s">
        <v>3</v>
      </c>
      <c r="C18" s="45"/>
      <c r="D18" s="46"/>
      <c r="E18" s="1">
        <v>32382</v>
      </c>
      <c r="F18" s="19" t="s">
        <v>16</v>
      </c>
    </row>
    <row r="19" spans="1:6" ht="12.75">
      <c r="A19" s="13">
        <v>6</v>
      </c>
      <c r="B19" s="9" t="s">
        <v>44</v>
      </c>
      <c r="C19" s="45"/>
      <c r="D19" s="46"/>
      <c r="E19" s="1">
        <v>222376</v>
      </c>
      <c r="F19" s="19" t="s">
        <v>16</v>
      </c>
    </row>
    <row r="20" spans="1:6" ht="12.75">
      <c r="A20" s="13">
        <v>7</v>
      </c>
      <c r="B20" s="9" t="s">
        <v>45</v>
      </c>
      <c r="C20" s="45"/>
      <c r="D20" s="46"/>
      <c r="E20" s="1">
        <v>3238</v>
      </c>
      <c r="F20" s="19" t="s">
        <v>16</v>
      </c>
    </row>
    <row r="21" spans="1:6" ht="12.75">
      <c r="A21" s="13">
        <v>8</v>
      </c>
      <c r="B21" s="9" t="s">
        <v>46</v>
      </c>
      <c r="C21" s="45"/>
      <c r="D21" s="46"/>
      <c r="E21" s="1">
        <v>15139</v>
      </c>
      <c r="F21" s="19" t="s">
        <v>16</v>
      </c>
    </row>
    <row r="22" spans="1:6" ht="12.75">
      <c r="A22" s="13">
        <v>9</v>
      </c>
      <c r="B22" s="10" t="s">
        <v>1</v>
      </c>
      <c r="C22" s="45"/>
      <c r="D22" s="46"/>
      <c r="E22" s="1">
        <v>187269</v>
      </c>
      <c r="F22" s="19" t="s">
        <v>16</v>
      </c>
    </row>
    <row r="23" spans="1:6" ht="12.75">
      <c r="A23" s="13">
        <v>10</v>
      </c>
      <c r="B23" s="10" t="s">
        <v>2</v>
      </c>
      <c r="C23" s="45"/>
      <c r="D23" s="46"/>
      <c r="E23" s="1">
        <v>3483</v>
      </c>
      <c r="F23" s="19" t="s">
        <v>16</v>
      </c>
    </row>
    <row r="24" spans="1:6" ht="114.75">
      <c r="A24" s="13">
        <v>11</v>
      </c>
      <c r="B24" s="2" t="s">
        <v>56</v>
      </c>
      <c r="C24" s="45"/>
      <c r="D24" s="46"/>
      <c r="E24" s="1">
        <v>66416</v>
      </c>
      <c r="F24" s="19" t="s">
        <v>16</v>
      </c>
    </row>
    <row r="25" spans="1:6" ht="12.75">
      <c r="A25" s="13">
        <v>12</v>
      </c>
      <c r="B25" s="10" t="s">
        <v>50</v>
      </c>
      <c r="C25" s="45"/>
      <c r="D25" s="46"/>
      <c r="E25" s="1">
        <v>9000</v>
      </c>
      <c r="F25" s="19" t="s">
        <v>16</v>
      </c>
    </row>
    <row r="26" spans="1:6" ht="15" customHeight="1">
      <c r="A26" s="49" t="s">
        <v>41</v>
      </c>
      <c r="B26" s="60"/>
      <c r="C26" s="50"/>
      <c r="D26" s="50"/>
      <c r="E26" s="20">
        <f>E28+E29+E30</f>
        <v>1436703</v>
      </c>
      <c r="F26" s="21" t="s">
        <v>16</v>
      </c>
    </row>
    <row r="27" spans="1:6" ht="12.75">
      <c r="A27" s="16"/>
      <c r="B27" s="12" t="s">
        <v>14</v>
      </c>
      <c r="C27" s="43"/>
      <c r="D27" s="44"/>
      <c r="E27" s="5"/>
      <c r="F27" s="19"/>
    </row>
    <row r="28" spans="1:6" ht="12.75">
      <c r="A28" s="18">
        <v>1</v>
      </c>
      <c r="B28" s="25" t="s">
        <v>36</v>
      </c>
      <c r="C28" s="45"/>
      <c r="D28" s="46"/>
      <c r="E28" s="1">
        <v>1434090</v>
      </c>
      <c r="F28" s="17" t="s">
        <v>13</v>
      </c>
    </row>
    <row r="29" spans="1:6" ht="12.75">
      <c r="A29" s="18">
        <v>2</v>
      </c>
      <c r="B29" s="25" t="s">
        <v>15</v>
      </c>
      <c r="C29" s="45"/>
      <c r="D29" s="46"/>
      <c r="E29" s="1">
        <v>0</v>
      </c>
      <c r="F29" s="17" t="s">
        <v>13</v>
      </c>
    </row>
    <row r="30" spans="1:6" ht="38.25">
      <c r="A30" s="18">
        <v>3</v>
      </c>
      <c r="B30" s="24" t="s">
        <v>11</v>
      </c>
      <c r="C30" s="47"/>
      <c r="D30" s="48"/>
      <c r="E30" s="1">
        <v>2613</v>
      </c>
      <c r="F30" s="17" t="s">
        <v>13</v>
      </c>
    </row>
    <row r="31" spans="1:6" ht="15" customHeight="1">
      <c r="A31" s="49" t="s">
        <v>42</v>
      </c>
      <c r="B31" s="50"/>
      <c r="C31" s="50"/>
      <c r="D31" s="50"/>
      <c r="E31" s="20">
        <v>1607840</v>
      </c>
      <c r="F31" s="21" t="s">
        <v>16</v>
      </c>
    </row>
    <row r="32" spans="1:6" ht="12.75">
      <c r="A32" s="38"/>
      <c r="B32" s="39"/>
      <c r="C32" s="39"/>
      <c r="D32" s="39"/>
      <c r="E32" s="39"/>
      <c r="F32" s="40"/>
    </row>
    <row r="33" spans="1:6" ht="28.5" customHeight="1">
      <c r="A33" s="61" t="s">
        <v>43</v>
      </c>
      <c r="B33" s="62"/>
      <c r="C33" s="62"/>
      <c r="D33" s="63"/>
      <c r="E33" s="20">
        <f>E5+E7-E12</f>
        <v>582001</v>
      </c>
      <c r="F33" s="21" t="s">
        <v>16</v>
      </c>
    </row>
    <row r="34" spans="1:6" ht="12.75">
      <c r="A34" s="38"/>
      <c r="B34" s="39"/>
      <c r="C34" s="39"/>
      <c r="D34" s="39"/>
      <c r="E34" s="39"/>
      <c r="F34" s="40"/>
    </row>
    <row r="35" spans="1:6" ht="30" customHeight="1" thickBot="1">
      <c r="A35" s="41" t="s">
        <v>17</v>
      </c>
      <c r="B35" s="42"/>
      <c r="C35" s="42"/>
      <c r="D35" s="42"/>
      <c r="E35" s="22">
        <f>E33+E26-E31</f>
        <v>410864</v>
      </c>
      <c r="F35" s="23" t="s">
        <v>16</v>
      </c>
    </row>
  </sheetData>
  <mergeCells count="16">
    <mergeCell ref="C13:D25"/>
    <mergeCell ref="A26:D26"/>
    <mergeCell ref="A34:F34"/>
    <mergeCell ref="A35:D35"/>
    <mergeCell ref="C27:D30"/>
    <mergeCell ref="A31:D31"/>
    <mergeCell ref="A32:F32"/>
    <mergeCell ref="A33:D33"/>
    <mergeCell ref="A6:F6"/>
    <mergeCell ref="A7:D7"/>
    <mergeCell ref="C8:D11"/>
    <mergeCell ref="A12:D12"/>
    <mergeCell ref="A2:F2"/>
    <mergeCell ref="A3:F3"/>
    <mergeCell ref="A4:F4"/>
    <mergeCell ref="A5:D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2:F37"/>
  <sheetViews>
    <sheetView workbookViewId="0" topLeftCell="A19">
      <selection activeCell="B24" sqref="B24"/>
    </sheetView>
  </sheetViews>
  <sheetFormatPr defaultColWidth="9.140625" defaultRowHeight="12.75"/>
  <cols>
    <col min="1" max="1" width="3.140625" style="0" customWidth="1"/>
    <col min="2" max="2" width="40.00390625" style="0" customWidth="1"/>
    <col min="3" max="6" width="12.7109375" style="0" customWidth="1"/>
  </cols>
  <sheetData>
    <row r="1" ht="13.5" thickBot="1"/>
    <row r="2" spans="1:6" ht="12.75">
      <c r="A2" s="54" t="s">
        <v>37</v>
      </c>
      <c r="B2" s="55"/>
      <c r="C2" s="55"/>
      <c r="D2" s="55"/>
      <c r="E2" s="55"/>
      <c r="F2" s="56"/>
    </row>
    <row r="3" spans="1:6" ht="12.75">
      <c r="A3" s="57" t="s">
        <v>33</v>
      </c>
      <c r="B3" s="58"/>
      <c r="C3" s="58"/>
      <c r="D3" s="58"/>
      <c r="E3" s="58"/>
      <c r="F3" s="59"/>
    </row>
    <row r="4" spans="1:6" ht="12.75">
      <c r="A4" s="38"/>
      <c r="B4" s="39"/>
      <c r="C4" s="39"/>
      <c r="D4" s="39"/>
      <c r="E4" s="39"/>
      <c r="F4" s="40"/>
    </row>
    <row r="5" spans="1:6" ht="15" customHeight="1">
      <c r="A5" s="49" t="s">
        <v>38</v>
      </c>
      <c r="B5" s="50"/>
      <c r="C5" s="50"/>
      <c r="D5" s="50"/>
      <c r="E5" s="20">
        <v>-141653</v>
      </c>
      <c r="F5" s="21" t="s">
        <v>16</v>
      </c>
    </row>
    <row r="6" spans="1:6" ht="15">
      <c r="A6" s="51"/>
      <c r="B6" s="52"/>
      <c r="C6" s="52"/>
      <c r="D6" s="52"/>
      <c r="E6" s="52"/>
      <c r="F6" s="53"/>
    </row>
    <row r="7" spans="1:6" ht="15" customHeight="1">
      <c r="A7" s="49" t="s">
        <v>39</v>
      </c>
      <c r="B7" s="50"/>
      <c r="C7" s="50"/>
      <c r="D7" s="50"/>
      <c r="E7" s="14">
        <f>E9+E10+E11</f>
        <v>1803144</v>
      </c>
      <c r="F7" s="15" t="s">
        <v>13</v>
      </c>
    </row>
    <row r="8" spans="1:6" ht="12.75">
      <c r="A8" s="16"/>
      <c r="B8" s="12" t="s">
        <v>14</v>
      </c>
      <c r="C8" s="43"/>
      <c r="D8" s="44"/>
      <c r="E8" s="5"/>
      <c r="F8" s="17"/>
    </row>
    <row r="9" spans="1:6" ht="25.5">
      <c r="A9" s="18">
        <v>1</v>
      </c>
      <c r="B9" s="26" t="s">
        <v>35</v>
      </c>
      <c r="C9" s="45"/>
      <c r="D9" s="46"/>
      <c r="E9" s="1">
        <v>1350040</v>
      </c>
      <c r="F9" s="17" t="s">
        <v>13</v>
      </c>
    </row>
    <row r="10" spans="1:6" ht="12.75">
      <c r="A10" s="18">
        <v>2</v>
      </c>
      <c r="B10" s="24" t="s">
        <v>15</v>
      </c>
      <c r="C10" s="45"/>
      <c r="D10" s="46"/>
      <c r="E10" s="1">
        <v>449453</v>
      </c>
      <c r="F10" s="17" t="s">
        <v>13</v>
      </c>
    </row>
    <row r="11" spans="1:6" ht="38.25">
      <c r="A11" s="18">
        <v>3</v>
      </c>
      <c r="B11" s="24" t="s">
        <v>11</v>
      </c>
      <c r="C11" s="45"/>
      <c r="D11" s="46"/>
      <c r="E11" s="1">
        <v>3651</v>
      </c>
      <c r="F11" s="19" t="s">
        <v>13</v>
      </c>
    </row>
    <row r="12" spans="1:6" ht="28.5" customHeight="1">
      <c r="A12" s="49" t="s">
        <v>40</v>
      </c>
      <c r="B12" s="50"/>
      <c r="C12" s="50"/>
      <c r="D12" s="50"/>
      <c r="E12" s="20">
        <f>E14+E15+E16+E17+E18+E19+E20+E21+E22+E23+E24+E25+E26+E27</f>
        <v>1265781</v>
      </c>
      <c r="F12" s="15" t="s">
        <v>13</v>
      </c>
    </row>
    <row r="13" spans="1:6" ht="12.75">
      <c r="A13" s="16"/>
      <c r="B13" s="6" t="s">
        <v>14</v>
      </c>
      <c r="C13" s="43"/>
      <c r="D13" s="44"/>
      <c r="E13" s="5"/>
      <c r="F13" s="19"/>
    </row>
    <row r="14" spans="1:6" ht="12.75">
      <c r="A14" s="13">
        <v>1</v>
      </c>
      <c r="B14" s="10" t="s">
        <v>51</v>
      </c>
      <c r="C14" s="45"/>
      <c r="D14" s="46"/>
      <c r="E14" s="1">
        <v>374099</v>
      </c>
      <c r="F14" s="19" t="s">
        <v>16</v>
      </c>
    </row>
    <row r="15" spans="1:6" ht="12.75">
      <c r="A15" s="13">
        <v>2</v>
      </c>
      <c r="B15" s="10" t="s">
        <v>54</v>
      </c>
      <c r="C15" s="45"/>
      <c r="D15" s="46"/>
      <c r="E15" s="1">
        <v>80262</v>
      </c>
      <c r="F15" s="19" t="s">
        <v>16</v>
      </c>
    </row>
    <row r="16" spans="1:6" ht="12.75">
      <c r="A16" s="13">
        <v>3</v>
      </c>
      <c r="B16" s="2" t="s">
        <v>19</v>
      </c>
      <c r="C16" s="45"/>
      <c r="D16" s="46"/>
      <c r="E16" s="1">
        <v>22918</v>
      </c>
      <c r="F16" s="19" t="s">
        <v>16</v>
      </c>
    </row>
    <row r="17" spans="1:6" ht="12.75">
      <c r="A17" s="13">
        <v>4</v>
      </c>
      <c r="B17" s="8" t="s">
        <v>0</v>
      </c>
      <c r="C17" s="45"/>
      <c r="D17" s="46"/>
      <c r="E17" s="1">
        <v>188812</v>
      </c>
      <c r="F17" s="19" t="s">
        <v>16</v>
      </c>
    </row>
    <row r="18" spans="1:6" ht="12.75">
      <c r="A18" s="13">
        <v>5</v>
      </c>
      <c r="B18" s="8" t="s">
        <v>3</v>
      </c>
      <c r="C18" s="45"/>
      <c r="D18" s="46"/>
      <c r="E18" s="1">
        <v>33057</v>
      </c>
      <c r="F18" s="19" t="s">
        <v>16</v>
      </c>
    </row>
    <row r="19" spans="1:6" ht="12.75">
      <c r="A19" s="13">
        <v>6</v>
      </c>
      <c r="B19" s="9" t="s">
        <v>44</v>
      </c>
      <c r="C19" s="45"/>
      <c r="D19" s="46"/>
      <c r="E19" s="1">
        <v>210224</v>
      </c>
      <c r="F19" s="19" t="s">
        <v>16</v>
      </c>
    </row>
    <row r="20" spans="1:6" ht="12.75">
      <c r="A20" s="13">
        <v>7</v>
      </c>
      <c r="B20" s="9" t="s">
        <v>45</v>
      </c>
      <c r="C20" s="45"/>
      <c r="D20" s="46"/>
      <c r="E20" s="1">
        <v>3480</v>
      </c>
      <c r="F20" s="19" t="s">
        <v>16</v>
      </c>
    </row>
    <row r="21" spans="1:6" ht="12.75">
      <c r="A21" s="13">
        <v>8</v>
      </c>
      <c r="B21" s="9" t="s">
        <v>46</v>
      </c>
      <c r="C21" s="45"/>
      <c r="D21" s="46"/>
      <c r="E21" s="1">
        <v>18078</v>
      </c>
      <c r="F21" s="19" t="s">
        <v>16</v>
      </c>
    </row>
    <row r="22" spans="1:6" ht="12.75">
      <c r="A22" s="13">
        <v>9</v>
      </c>
      <c r="B22" s="10" t="s">
        <v>1</v>
      </c>
      <c r="C22" s="45"/>
      <c r="D22" s="46"/>
      <c r="E22" s="1">
        <v>192300</v>
      </c>
      <c r="F22" s="19" t="s">
        <v>16</v>
      </c>
    </row>
    <row r="23" spans="1:6" ht="12.75">
      <c r="A23" s="13">
        <v>10</v>
      </c>
      <c r="B23" s="10" t="s">
        <v>2</v>
      </c>
      <c r="C23" s="45"/>
      <c r="D23" s="46"/>
      <c r="E23" s="1">
        <v>3576</v>
      </c>
      <c r="F23" s="19" t="s">
        <v>16</v>
      </c>
    </row>
    <row r="24" spans="1:6" ht="114.75">
      <c r="A24" s="13">
        <v>11</v>
      </c>
      <c r="B24" s="2" t="s">
        <v>56</v>
      </c>
      <c r="C24" s="45"/>
      <c r="D24" s="46"/>
      <c r="E24" s="1">
        <v>68201</v>
      </c>
      <c r="F24" s="19" t="s">
        <v>16</v>
      </c>
    </row>
    <row r="25" spans="1:6" ht="12.75">
      <c r="A25" s="13">
        <v>12</v>
      </c>
      <c r="B25" s="10" t="s">
        <v>10</v>
      </c>
      <c r="C25" s="45"/>
      <c r="D25" s="46"/>
      <c r="E25" s="1">
        <v>7905</v>
      </c>
      <c r="F25" s="19" t="s">
        <v>16</v>
      </c>
    </row>
    <row r="26" spans="1:6" ht="12.75">
      <c r="A26" s="13">
        <v>13</v>
      </c>
      <c r="B26" s="10" t="s">
        <v>50</v>
      </c>
      <c r="C26" s="45"/>
      <c r="D26" s="46"/>
      <c r="E26" s="1">
        <v>9000</v>
      </c>
      <c r="F26" s="19" t="s">
        <v>16</v>
      </c>
    </row>
    <row r="27" spans="1:6" ht="12.75">
      <c r="A27" s="13">
        <v>14</v>
      </c>
      <c r="B27" s="10" t="s">
        <v>55</v>
      </c>
      <c r="C27" s="45"/>
      <c r="D27" s="46"/>
      <c r="E27" s="1">
        <v>53869</v>
      </c>
      <c r="F27" s="19" t="s">
        <v>16</v>
      </c>
    </row>
    <row r="28" spans="1:6" ht="15" customHeight="1">
      <c r="A28" s="49" t="s">
        <v>41</v>
      </c>
      <c r="B28" s="60"/>
      <c r="C28" s="50"/>
      <c r="D28" s="50"/>
      <c r="E28" s="20">
        <f>E30+E31+E32</f>
        <v>1370856</v>
      </c>
      <c r="F28" s="21" t="s">
        <v>16</v>
      </c>
    </row>
    <row r="29" spans="1:6" ht="12.75">
      <c r="A29" s="16"/>
      <c r="B29" s="12" t="s">
        <v>14</v>
      </c>
      <c r="C29" s="43"/>
      <c r="D29" s="44"/>
      <c r="E29" s="5"/>
      <c r="F29" s="19"/>
    </row>
    <row r="30" spans="1:6" ht="12.75">
      <c r="A30" s="18">
        <v>1</v>
      </c>
      <c r="B30" s="25" t="s">
        <v>36</v>
      </c>
      <c r="C30" s="45"/>
      <c r="D30" s="46"/>
      <c r="E30" s="1">
        <v>1368243</v>
      </c>
      <c r="F30" s="17" t="s">
        <v>13</v>
      </c>
    </row>
    <row r="31" spans="1:6" ht="12.75">
      <c r="A31" s="18">
        <v>2</v>
      </c>
      <c r="B31" s="25" t="s">
        <v>15</v>
      </c>
      <c r="C31" s="45"/>
      <c r="D31" s="46"/>
      <c r="E31" s="1">
        <v>0</v>
      </c>
      <c r="F31" s="17" t="s">
        <v>13</v>
      </c>
    </row>
    <row r="32" spans="1:6" ht="38.25">
      <c r="A32" s="18">
        <v>3</v>
      </c>
      <c r="B32" s="24" t="s">
        <v>11</v>
      </c>
      <c r="C32" s="47"/>
      <c r="D32" s="48"/>
      <c r="E32" s="1">
        <v>2613</v>
      </c>
      <c r="F32" s="17" t="s">
        <v>13</v>
      </c>
    </row>
    <row r="33" spans="1:6" ht="15" customHeight="1">
      <c r="A33" s="49" t="s">
        <v>42</v>
      </c>
      <c r="B33" s="50"/>
      <c r="C33" s="50"/>
      <c r="D33" s="50"/>
      <c r="E33" s="20">
        <v>1598371</v>
      </c>
      <c r="F33" s="21" t="s">
        <v>16</v>
      </c>
    </row>
    <row r="34" spans="1:6" ht="12.75">
      <c r="A34" s="38"/>
      <c r="B34" s="39"/>
      <c r="C34" s="39"/>
      <c r="D34" s="39"/>
      <c r="E34" s="39"/>
      <c r="F34" s="40"/>
    </row>
    <row r="35" spans="1:6" ht="29.25" customHeight="1">
      <c r="A35" s="61" t="s">
        <v>43</v>
      </c>
      <c r="B35" s="62"/>
      <c r="C35" s="62"/>
      <c r="D35" s="63"/>
      <c r="E35" s="20">
        <f>E5+E7-E12</f>
        <v>395710</v>
      </c>
      <c r="F35" s="21" t="s">
        <v>16</v>
      </c>
    </row>
    <row r="36" spans="1:6" ht="12.75">
      <c r="A36" s="38"/>
      <c r="B36" s="39"/>
      <c r="C36" s="39"/>
      <c r="D36" s="39"/>
      <c r="E36" s="39"/>
      <c r="F36" s="40"/>
    </row>
    <row r="37" spans="1:6" ht="28.5" customHeight="1" thickBot="1">
      <c r="A37" s="41" t="s">
        <v>17</v>
      </c>
      <c r="B37" s="42"/>
      <c r="C37" s="42"/>
      <c r="D37" s="42"/>
      <c r="E37" s="22">
        <f>E35+E28-E33</f>
        <v>168195</v>
      </c>
      <c r="F37" s="23" t="s">
        <v>16</v>
      </c>
    </row>
  </sheetData>
  <mergeCells count="16">
    <mergeCell ref="C13:D27"/>
    <mergeCell ref="A28:D28"/>
    <mergeCell ref="A36:F36"/>
    <mergeCell ref="A37:D37"/>
    <mergeCell ref="C29:D32"/>
    <mergeCell ref="A33:D33"/>
    <mergeCell ref="A34:F34"/>
    <mergeCell ref="A35:D35"/>
    <mergeCell ref="A6:F6"/>
    <mergeCell ref="A7:D7"/>
    <mergeCell ref="C8:D11"/>
    <mergeCell ref="A12:D12"/>
    <mergeCell ref="A2:F2"/>
    <mergeCell ref="A3:F3"/>
    <mergeCell ref="A4:F4"/>
    <mergeCell ref="A5:D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2:F36"/>
  <sheetViews>
    <sheetView tabSelected="1" workbookViewId="0" topLeftCell="A7">
      <selection activeCell="A33" sqref="A33:F33"/>
    </sheetView>
  </sheetViews>
  <sheetFormatPr defaultColWidth="9.140625" defaultRowHeight="12.75"/>
  <cols>
    <col min="1" max="1" width="3.140625" style="0" customWidth="1"/>
    <col min="2" max="2" width="40.00390625" style="0" customWidth="1"/>
    <col min="3" max="5" width="12.7109375" style="0" customWidth="1"/>
    <col min="6" max="6" width="13.00390625" style="0" customWidth="1"/>
  </cols>
  <sheetData>
    <row r="1" ht="13.5" thickBot="1"/>
    <row r="2" spans="1:6" ht="12.75">
      <c r="A2" s="54" t="s">
        <v>37</v>
      </c>
      <c r="B2" s="55"/>
      <c r="C2" s="55"/>
      <c r="D2" s="55"/>
      <c r="E2" s="55"/>
      <c r="F2" s="56"/>
    </row>
    <row r="3" spans="1:6" ht="12.75">
      <c r="A3" s="57" t="s">
        <v>34</v>
      </c>
      <c r="B3" s="58"/>
      <c r="C3" s="58"/>
      <c r="D3" s="58"/>
      <c r="E3" s="58"/>
      <c r="F3" s="59"/>
    </row>
    <row r="4" spans="1:6" ht="12.75">
      <c r="A4" s="38"/>
      <c r="B4" s="39"/>
      <c r="C4" s="39"/>
      <c r="D4" s="39"/>
      <c r="E4" s="39"/>
      <c r="F4" s="40"/>
    </row>
    <row r="5" spans="1:6" ht="15" customHeight="1">
      <c r="A5" s="49" t="s">
        <v>38</v>
      </c>
      <c r="B5" s="50"/>
      <c r="C5" s="50"/>
      <c r="D5" s="50"/>
      <c r="E5" s="20">
        <v>-2752813</v>
      </c>
      <c r="F5" s="21" t="s">
        <v>16</v>
      </c>
    </row>
    <row r="6" spans="1:6" ht="15">
      <c r="A6" s="51"/>
      <c r="B6" s="52"/>
      <c r="C6" s="52"/>
      <c r="D6" s="52"/>
      <c r="E6" s="52"/>
      <c r="F6" s="53"/>
    </row>
    <row r="7" spans="1:6" ht="15" customHeight="1">
      <c r="A7" s="49" t="s">
        <v>39</v>
      </c>
      <c r="B7" s="50"/>
      <c r="C7" s="50"/>
      <c r="D7" s="50"/>
      <c r="E7" s="14">
        <f>E9+E10+E11</f>
        <v>2459681</v>
      </c>
      <c r="F7" s="15" t="s">
        <v>13</v>
      </c>
    </row>
    <row r="8" spans="1:6" ht="12.75">
      <c r="A8" s="16"/>
      <c r="B8" s="12" t="s">
        <v>14</v>
      </c>
      <c r="C8" s="43"/>
      <c r="D8" s="44"/>
      <c r="E8" s="5"/>
      <c r="F8" s="17"/>
    </row>
    <row r="9" spans="1:6" ht="25.5">
      <c r="A9" s="18">
        <v>1</v>
      </c>
      <c r="B9" s="26" t="s">
        <v>35</v>
      </c>
      <c r="C9" s="45"/>
      <c r="D9" s="46"/>
      <c r="E9" s="1">
        <v>1799605</v>
      </c>
      <c r="F9" s="17" t="s">
        <v>13</v>
      </c>
    </row>
    <row r="10" spans="1:6" ht="12.75">
      <c r="A10" s="18">
        <v>2</v>
      </c>
      <c r="B10" s="24" t="s">
        <v>15</v>
      </c>
      <c r="C10" s="45"/>
      <c r="D10" s="46"/>
      <c r="E10" s="1">
        <v>656426</v>
      </c>
      <c r="F10" s="17" t="s">
        <v>13</v>
      </c>
    </row>
    <row r="11" spans="1:6" ht="38.25">
      <c r="A11" s="18">
        <v>3</v>
      </c>
      <c r="B11" s="24" t="s">
        <v>11</v>
      </c>
      <c r="C11" s="45"/>
      <c r="D11" s="46"/>
      <c r="E11" s="1">
        <v>3650</v>
      </c>
      <c r="F11" s="19" t="s">
        <v>13</v>
      </c>
    </row>
    <row r="12" spans="1:6" ht="29.25" customHeight="1">
      <c r="A12" s="49" t="s">
        <v>40</v>
      </c>
      <c r="B12" s="50"/>
      <c r="C12" s="50"/>
      <c r="D12" s="50"/>
      <c r="E12" s="20">
        <f>E14+E15+E16+E17+E18+E19+E20+E21+E22+E23+E24+E25+E26</f>
        <v>-40438.78999999999</v>
      </c>
      <c r="F12" s="15" t="s">
        <v>13</v>
      </c>
    </row>
    <row r="13" spans="1:6" ht="12.75">
      <c r="A13" s="16"/>
      <c r="B13" s="6" t="s">
        <v>14</v>
      </c>
      <c r="C13" s="43"/>
      <c r="D13" s="44"/>
      <c r="E13" s="5"/>
      <c r="F13" s="19"/>
    </row>
    <row r="14" spans="1:6" ht="12.75">
      <c r="A14" s="13">
        <v>1</v>
      </c>
      <c r="B14" s="10" t="s">
        <v>51</v>
      </c>
      <c r="C14" s="45"/>
      <c r="D14" s="46"/>
      <c r="E14" s="1">
        <v>37643</v>
      </c>
      <c r="F14" s="19" t="s">
        <v>16</v>
      </c>
    </row>
    <row r="15" spans="1:6" ht="12.75">
      <c r="A15" s="13">
        <v>2</v>
      </c>
      <c r="B15" s="10" t="s">
        <v>54</v>
      </c>
      <c r="C15" s="45"/>
      <c r="D15" s="46"/>
      <c r="E15" s="1">
        <v>-1148218</v>
      </c>
      <c r="F15" s="19" t="s">
        <v>16</v>
      </c>
    </row>
    <row r="16" spans="1:6" ht="12.75">
      <c r="A16" s="13">
        <v>3</v>
      </c>
      <c r="B16" s="2" t="s">
        <v>19</v>
      </c>
      <c r="C16" s="45"/>
      <c r="D16" s="46"/>
      <c r="E16" s="1">
        <v>32941</v>
      </c>
      <c r="F16" s="19" t="s">
        <v>16</v>
      </c>
    </row>
    <row r="17" spans="1:6" ht="12.75">
      <c r="A17" s="13">
        <v>4</v>
      </c>
      <c r="B17" s="8" t="s">
        <v>0</v>
      </c>
      <c r="C17" s="45"/>
      <c r="D17" s="46"/>
      <c r="E17" s="1">
        <v>270928</v>
      </c>
      <c r="F17" s="19" t="s">
        <v>16</v>
      </c>
    </row>
    <row r="18" spans="1:6" ht="12.75">
      <c r="A18" s="13">
        <v>5</v>
      </c>
      <c r="B18" s="8" t="s">
        <v>3</v>
      </c>
      <c r="C18" s="45"/>
      <c r="D18" s="46"/>
      <c r="E18" s="1">
        <v>53681</v>
      </c>
      <c r="F18" s="19" t="s">
        <v>16</v>
      </c>
    </row>
    <row r="19" spans="1:6" ht="12.75">
      <c r="A19" s="13">
        <v>6</v>
      </c>
      <c r="B19" s="9" t="s">
        <v>44</v>
      </c>
      <c r="C19" s="45"/>
      <c r="D19" s="46"/>
      <c r="E19" s="1">
        <v>283015</v>
      </c>
      <c r="F19" s="19" t="s">
        <v>16</v>
      </c>
    </row>
    <row r="20" spans="1:6" ht="12.75">
      <c r="A20" s="13">
        <v>7</v>
      </c>
      <c r="B20" s="9" t="s">
        <v>45</v>
      </c>
      <c r="C20" s="45"/>
      <c r="D20" s="46"/>
      <c r="E20" s="1">
        <v>5031</v>
      </c>
      <c r="F20" s="19" t="s">
        <v>16</v>
      </c>
    </row>
    <row r="21" spans="1:6" ht="12.75">
      <c r="A21" s="13">
        <v>8</v>
      </c>
      <c r="B21" s="9" t="s">
        <v>46</v>
      </c>
      <c r="C21" s="45"/>
      <c r="D21" s="46"/>
      <c r="E21" s="1">
        <v>17103</v>
      </c>
      <c r="F21" s="19" t="s">
        <v>16</v>
      </c>
    </row>
    <row r="22" spans="1:6" ht="12.75">
      <c r="A22" s="13">
        <v>9</v>
      </c>
      <c r="B22" s="10" t="s">
        <v>1</v>
      </c>
      <c r="C22" s="45"/>
      <c r="D22" s="46"/>
      <c r="E22" s="1">
        <v>276368</v>
      </c>
      <c r="F22" s="19" t="s">
        <v>16</v>
      </c>
    </row>
    <row r="23" spans="1:6" ht="12.75">
      <c r="A23" s="13">
        <v>10</v>
      </c>
      <c r="B23" s="10" t="s">
        <v>2</v>
      </c>
      <c r="C23" s="45"/>
      <c r="D23" s="46"/>
      <c r="E23" s="1">
        <v>5140</v>
      </c>
      <c r="F23" s="19" t="s">
        <v>16</v>
      </c>
    </row>
    <row r="24" spans="1:6" ht="114.75">
      <c r="A24" s="13">
        <v>11</v>
      </c>
      <c r="B24" s="2" t="s">
        <v>56</v>
      </c>
      <c r="C24" s="45"/>
      <c r="D24" s="46"/>
      <c r="E24" s="1">
        <v>98119.21</v>
      </c>
      <c r="F24" s="19" t="s">
        <v>16</v>
      </c>
    </row>
    <row r="25" spans="1:6" ht="12.75">
      <c r="A25" s="13">
        <v>12</v>
      </c>
      <c r="B25" s="10" t="s">
        <v>10</v>
      </c>
      <c r="C25" s="45"/>
      <c r="D25" s="46"/>
      <c r="E25" s="1">
        <v>15810</v>
      </c>
      <c r="F25" s="19" t="s">
        <v>16</v>
      </c>
    </row>
    <row r="26" spans="1:6" ht="12.75">
      <c r="A26" s="13">
        <v>13</v>
      </c>
      <c r="B26" s="10" t="s">
        <v>50</v>
      </c>
      <c r="C26" s="45"/>
      <c r="D26" s="46"/>
      <c r="E26" s="1">
        <v>12000</v>
      </c>
      <c r="F26" s="19" t="s">
        <v>16</v>
      </c>
    </row>
    <row r="27" spans="1:6" ht="15" customHeight="1">
      <c r="A27" s="49" t="s">
        <v>41</v>
      </c>
      <c r="B27" s="60"/>
      <c r="C27" s="50"/>
      <c r="D27" s="50"/>
      <c r="E27" s="20">
        <f>E29+E30+E31</f>
        <v>2153846</v>
      </c>
      <c r="F27" s="21" t="s">
        <v>16</v>
      </c>
    </row>
    <row r="28" spans="1:6" ht="12.75">
      <c r="A28" s="16"/>
      <c r="B28" s="12" t="s">
        <v>14</v>
      </c>
      <c r="C28" s="43"/>
      <c r="D28" s="44"/>
      <c r="E28" s="5"/>
      <c r="F28" s="19"/>
    </row>
    <row r="29" spans="1:6" ht="12.75">
      <c r="A29" s="18">
        <v>1</v>
      </c>
      <c r="B29" s="25" t="s">
        <v>36</v>
      </c>
      <c r="C29" s="45"/>
      <c r="D29" s="46"/>
      <c r="E29" s="1">
        <v>2151233</v>
      </c>
      <c r="F29" s="17" t="s">
        <v>13</v>
      </c>
    </row>
    <row r="30" spans="1:6" ht="12.75">
      <c r="A30" s="18">
        <v>2</v>
      </c>
      <c r="B30" s="25" t="s">
        <v>15</v>
      </c>
      <c r="C30" s="45"/>
      <c r="D30" s="46"/>
      <c r="E30" s="1">
        <v>0</v>
      </c>
      <c r="F30" s="17" t="s">
        <v>13</v>
      </c>
    </row>
    <row r="31" spans="1:6" ht="38.25">
      <c r="A31" s="18">
        <v>3</v>
      </c>
      <c r="B31" s="24" t="s">
        <v>11</v>
      </c>
      <c r="C31" s="47"/>
      <c r="D31" s="48"/>
      <c r="E31" s="1">
        <v>2613</v>
      </c>
      <c r="F31" s="17" t="s">
        <v>13</v>
      </c>
    </row>
    <row r="32" spans="1:6" ht="15" customHeight="1">
      <c r="A32" s="49" t="s">
        <v>42</v>
      </c>
      <c r="B32" s="50"/>
      <c r="C32" s="50"/>
      <c r="D32" s="50"/>
      <c r="E32" s="20">
        <v>2119017</v>
      </c>
      <c r="F32" s="21" t="s">
        <v>16</v>
      </c>
    </row>
    <row r="33" spans="1:6" ht="12.75">
      <c r="A33" s="38"/>
      <c r="B33" s="39"/>
      <c r="C33" s="39"/>
      <c r="D33" s="39"/>
      <c r="E33" s="39"/>
      <c r="F33" s="40"/>
    </row>
    <row r="34" spans="1:6" ht="28.5" customHeight="1">
      <c r="A34" s="61" t="s">
        <v>43</v>
      </c>
      <c r="B34" s="62"/>
      <c r="C34" s="62"/>
      <c r="D34" s="63"/>
      <c r="E34" s="20">
        <f>E5+E7-E12</f>
        <v>-252693.21000000002</v>
      </c>
      <c r="F34" s="21" t="s">
        <v>16</v>
      </c>
    </row>
    <row r="35" spans="1:6" ht="12.75">
      <c r="A35" s="38"/>
      <c r="B35" s="39"/>
      <c r="C35" s="39"/>
      <c r="D35" s="39"/>
      <c r="E35" s="39"/>
      <c r="F35" s="40"/>
    </row>
    <row r="36" spans="1:6" ht="28.5" customHeight="1" thickBot="1">
      <c r="A36" s="41" t="s">
        <v>17</v>
      </c>
      <c r="B36" s="42"/>
      <c r="C36" s="42"/>
      <c r="D36" s="42"/>
      <c r="E36" s="22">
        <f>E34+E27-E32</f>
        <v>-217864.20999999996</v>
      </c>
      <c r="F36" s="23" t="s">
        <v>16</v>
      </c>
    </row>
  </sheetData>
  <mergeCells count="16">
    <mergeCell ref="A36:D36"/>
    <mergeCell ref="C13:D26"/>
    <mergeCell ref="A32:D32"/>
    <mergeCell ref="A33:F33"/>
    <mergeCell ref="A34:D34"/>
    <mergeCell ref="A35:F35"/>
    <mergeCell ref="A27:D27"/>
    <mergeCell ref="C28:D31"/>
    <mergeCell ref="A2:F2"/>
    <mergeCell ref="A3:F3"/>
    <mergeCell ref="A4:F4"/>
    <mergeCell ref="A12:D12"/>
    <mergeCell ref="A5:D5"/>
    <mergeCell ref="A6:F6"/>
    <mergeCell ref="A7:D7"/>
    <mergeCell ref="C8:D1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F33"/>
  <sheetViews>
    <sheetView workbookViewId="0" topLeftCell="A19">
      <selection activeCell="B22" sqref="B22"/>
    </sheetView>
  </sheetViews>
  <sheetFormatPr defaultColWidth="9.140625" defaultRowHeight="12.75"/>
  <cols>
    <col min="1" max="1" width="3.57421875" style="0" customWidth="1"/>
    <col min="2" max="2" width="39.28125" style="0" customWidth="1"/>
    <col min="3" max="6" width="12.7109375" style="0" customWidth="1"/>
  </cols>
  <sheetData>
    <row r="1" ht="13.5" thickBot="1"/>
    <row r="2" spans="1:6" ht="12.75">
      <c r="A2" s="54" t="s">
        <v>37</v>
      </c>
      <c r="B2" s="55"/>
      <c r="C2" s="55"/>
      <c r="D2" s="55"/>
      <c r="E2" s="55"/>
      <c r="F2" s="56"/>
    </row>
    <row r="3" spans="1:6" ht="12.75">
      <c r="A3" s="57" t="s">
        <v>20</v>
      </c>
      <c r="B3" s="58"/>
      <c r="C3" s="58"/>
      <c r="D3" s="58"/>
      <c r="E3" s="58"/>
      <c r="F3" s="59"/>
    </row>
    <row r="4" spans="1:6" ht="12.75">
      <c r="A4" s="38"/>
      <c r="B4" s="39"/>
      <c r="C4" s="39"/>
      <c r="D4" s="39"/>
      <c r="E4" s="39"/>
      <c r="F4" s="40"/>
    </row>
    <row r="5" spans="1:6" ht="15" customHeight="1">
      <c r="A5" s="49" t="s">
        <v>38</v>
      </c>
      <c r="B5" s="50"/>
      <c r="C5" s="50"/>
      <c r="D5" s="50"/>
      <c r="E5" s="20">
        <v>358086</v>
      </c>
      <c r="F5" s="21" t="s">
        <v>16</v>
      </c>
    </row>
    <row r="6" spans="1:6" ht="15">
      <c r="A6" s="51"/>
      <c r="B6" s="52"/>
      <c r="C6" s="52"/>
      <c r="D6" s="52"/>
      <c r="E6" s="52"/>
      <c r="F6" s="53"/>
    </row>
    <row r="7" spans="1:6" ht="15" customHeight="1">
      <c r="A7" s="49" t="s">
        <v>39</v>
      </c>
      <c r="B7" s="50"/>
      <c r="C7" s="50"/>
      <c r="D7" s="50"/>
      <c r="E7" s="14">
        <f>E9+E10+E11</f>
        <v>587555</v>
      </c>
      <c r="F7" s="15" t="s">
        <v>13</v>
      </c>
    </row>
    <row r="8" spans="1:6" ht="12.75">
      <c r="A8" s="16"/>
      <c r="B8" s="12" t="s">
        <v>14</v>
      </c>
      <c r="C8" s="43"/>
      <c r="D8" s="44"/>
      <c r="E8" s="5"/>
      <c r="F8" s="17"/>
    </row>
    <row r="9" spans="1:6" ht="25.5">
      <c r="A9" s="18">
        <v>1</v>
      </c>
      <c r="B9" s="26" t="s">
        <v>35</v>
      </c>
      <c r="C9" s="45"/>
      <c r="D9" s="46"/>
      <c r="E9" s="1">
        <v>584805</v>
      </c>
      <c r="F9" s="17" t="s">
        <v>13</v>
      </c>
    </row>
    <row r="10" spans="1:6" ht="42" customHeight="1">
      <c r="A10" s="18">
        <v>2</v>
      </c>
      <c r="B10" s="24" t="s">
        <v>11</v>
      </c>
      <c r="C10" s="45"/>
      <c r="D10" s="46"/>
      <c r="E10" s="1">
        <v>2750</v>
      </c>
      <c r="F10" s="17" t="s">
        <v>13</v>
      </c>
    </row>
    <row r="11" spans="1:6" ht="27.75" customHeight="1">
      <c r="A11" s="18">
        <v>3</v>
      </c>
      <c r="B11" s="25" t="s">
        <v>15</v>
      </c>
      <c r="C11" s="47"/>
      <c r="D11" s="48"/>
      <c r="E11" s="1">
        <v>0</v>
      </c>
      <c r="F11" s="19" t="s">
        <v>13</v>
      </c>
    </row>
    <row r="12" spans="1:6" ht="30" customHeight="1">
      <c r="A12" s="49" t="s">
        <v>40</v>
      </c>
      <c r="B12" s="50"/>
      <c r="C12" s="50"/>
      <c r="D12" s="50"/>
      <c r="E12" s="20">
        <f>+E14+E15+E16+E17+E18+E19+E20+E21+E22+E23</f>
        <v>420153.28</v>
      </c>
      <c r="F12" s="15" t="s">
        <v>13</v>
      </c>
    </row>
    <row r="13" spans="1:6" ht="12.75">
      <c r="A13" s="16"/>
      <c r="B13" s="5" t="s">
        <v>14</v>
      </c>
      <c r="C13" s="43"/>
      <c r="D13" s="44"/>
      <c r="E13" s="5"/>
      <c r="F13" s="19"/>
    </row>
    <row r="14" spans="1:6" ht="12.75">
      <c r="A14" s="27">
        <v>1</v>
      </c>
      <c r="B14" s="2" t="s">
        <v>19</v>
      </c>
      <c r="C14" s="45"/>
      <c r="D14" s="46"/>
      <c r="E14" s="1">
        <v>15898</v>
      </c>
      <c r="F14" s="19" t="s">
        <v>16</v>
      </c>
    </row>
    <row r="15" spans="1:6" ht="12.75">
      <c r="A15" s="27">
        <v>2</v>
      </c>
      <c r="B15" s="9" t="s">
        <v>0</v>
      </c>
      <c r="C15" s="45"/>
      <c r="D15" s="46"/>
      <c r="E15" s="1">
        <v>87685</v>
      </c>
      <c r="F15" s="19" t="s">
        <v>16</v>
      </c>
    </row>
    <row r="16" spans="1:6" ht="12.75">
      <c r="A16" s="27">
        <v>3</v>
      </c>
      <c r="B16" s="9" t="s">
        <v>3</v>
      </c>
      <c r="C16" s="45"/>
      <c r="D16" s="46"/>
      <c r="E16" s="1">
        <v>10614</v>
      </c>
      <c r="F16" s="19" t="s">
        <v>16</v>
      </c>
    </row>
    <row r="17" spans="1:6" ht="12.75">
      <c r="A17" s="27">
        <v>4</v>
      </c>
      <c r="B17" s="9" t="s">
        <v>44</v>
      </c>
      <c r="C17" s="45"/>
      <c r="D17" s="46"/>
      <c r="E17" s="1">
        <v>117067</v>
      </c>
      <c r="F17" s="19" t="s">
        <v>16</v>
      </c>
    </row>
    <row r="18" spans="1:6" ht="12.75">
      <c r="A18" s="27">
        <v>5</v>
      </c>
      <c r="B18" s="9" t="s">
        <v>45</v>
      </c>
      <c r="C18" s="45"/>
      <c r="D18" s="46"/>
      <c r="E18" s="1">
        <v>2106</v>
      </c>
      <c r="F18" s="19" t="s">
        <v>16</v>
      </c>
    </row>
    <row r="19" spans="1:6" ht="12.75">
      <c r="A19" s="27">
        <v>6</v>
      </c>
      <c r="B19" s="9" t="s">
        <v>46</v>
      </c>
      <c r="C19" s="45"/>
      <c r="D19" s="46"/>
      <c r="E19" s="1">
        <v>3083</v>
      </c>
      <c r="F19" s="19" t="s">
        <v>16</v>
      </c>
    </row>
    <row r="20" spans="1:6" ht="12.75">
      <c r="A20" s="27">
        <v>7</v>
      </c>
      <c r="B20" s="2" t="s">
        <v>1</v>
      </c>
      <c r="C20" s="45"/>
      <c r="D20" s="46"/>
      <c r="E20" s="1">
        <v>133355</v>
      </c>
      <c r="F20" s="19" t="s">
        <v>16</v>
      </c>
    </row>
    <row r="21" spans="1:6" ht="12.75">
      <c r="A21" s="27">
        <v>8</v>
      </c>
      <c r="B21" s="2" t="s">
        <v>2</v>
      </c>
      <c r="C21" s="45"/>
      <c r="D21" s="46"/>
      <c r="E21" s="1">
        <v>2477</v>
      </c>
      <c r="F21" s="19" t="s">
        <v>16</v>
      </c>
    </row>
    <row r="22" spans="1:6" ht="123.75" customHeight="1">
      <c r="A22" s="27">
        <v>9</v>
      </c>
      <c r="B22" s="2" t="s">
        <v>56</v>
      </c>
      <c r="C22" s="45"/>
      <c r="D22" s="46"/>
      <c r="E22" s="1">
        <v>47268.28</v>
      </c>
      <c r="F22" s="19" t="s">
        <v>16</v>
      </c>
    </row>
    <row r="23" spans="1:6" ht="12.75">
      <c r="A23" s="28">
        <v>10</v>
      </c>
      <c r="B23" s="10" t="s">
        <v>7</v>
      </c>
      <c r="C23" s="45"/>
      <c r="D23" s="46"/>
      <c r="E23" s="1">
        <v>600</v>
      </c>
      <c r="F23" s="19" t="s">
        <v>16</v>
      </c>
    </row>
    <row r="24" spans="1:6" ht="15">
      <c r="A24" s="49" t="s">
        <v>41</v>
      </c>
      <c r="B24" s="50"/>
      <c r="C24" s="50"/>
      <c r="D24" s="50"/>
      <c r="E24" s="20">
        <f>E26+E27+E28</f>
        <v>564392</v>
      </c>
      <c r="F24" s="21" t="s">
        <v>16</v>
      </c>
    </row>
    <row r="25" spans="1:6" ht="12.75">
      <c r="A25" s="16"/>
      <c r="B25" s="12" t="s">
        <v>14</v>
      </c>
      <c r="C25" s="43"/>
      <c r="D25" s="44"/>
      <c r="E25" s="5"/>
      <c r="F25" s="19"/>
    </row>
    <row r="26" spans="1:6" ht="12.75">
      <c r="A26" s="18">
        <v>1</v>
      </c>
      <c r="B26" s="25" t="s">
        <v>36</v>
      </c>
      <c r="C26" s="45"/>
      <c r="D26" s="46"/>
      <c r="E26" s="1">
        <v>561879</v>
      </c>
      <c r="F26" s="17" t="s">
        <v>13</v>
      </c>
    </row>
    <row r="27" spans="1:6" ht="12.75">
      <c r="A27" s="18">
        <v>2</v>
      </c>
      <c r="B27" s="25" t="s">
        <v>15</v>
      </c>
      <c r="C27" s="45"/>
      <c r="D27" s="46"/>
      <c r="E27" s="1">
        <v>0</v>
      </c>
      <c r="F27" s="17" t="s">
        <v>16</v>
      </c>
    </row>
    <row r="28" spans="1:6" ht="38.25">
      <c r="A28" s="18">
        <v>3</v>
      </c>
      <c r="B28" s="24" t="s">
        <v>11</v>
      </c>
      <c r="C28" s="47"/>
      <c r="D28" s="48"/>
      <c r="E28" s="1">
        <v>2513</v>
      </c>
      <c r="F28" s="17" t="s">
        <v>13</v>
      </c>
    </row>
    <row r="29" spans="1:6" ht="15" customHeight="1">
      <c r="A29" s="49" t="s">
        <v>42</v>
      </c>
      <c r="B29" s="50"/>
      <c r="C29" s="50"/>
      <c r="D29" s="50"/>
      <c r="E29" s="20">
        <v>206878.32</v>
      </c>
      <c r="F29" s="21" t="s">
        <v>16</v>
      </c>
    </row>
    <row r="30" spans="1:6" ht="12.75">
      <c r="A30" s="38"/>
      <c r="B30" s="39"/>
      <c r="C30" s="39"/>
      <c r="D30" s="39"/>
      <c r="E30" s="39"/>
      <c r="F30" s="40"/>
    </row>
    <row r="31" spans="1:6" ht="28.5" customHeight="1">
      <c r="A31" s="49" t="s">
        <v>43</v>
      </c>
      <c r="B31" s="50"/>
      <c r="C31" s="50"/>
      <c r="D31" s="50"/>
      <c r="E31" s="20">
        <f>E5+E7-E12</f>
        <v>525487.72</v>
      </c>
      <c r="F31" s="21" t="s">
        <v>16</v>
      </c>
    </row>
    <row r="32" spans="1:6" ht="12.75">
      <c r="A32" s="38"/>
      <c r="B32" s="39"/>
      <c r="C32" s="39"/>
      <c r="D32" s="39"/>
      <c r="E32" s="39"/>
      <c r="F32" s="40"/>
    </row>
    <row r="33" spans="1:6" ht="31.5" customHeight="1" thickBot="1">
      <c r="A33" s="41" t="s">
        <v>17</v>
      </c>
      <c r="B33" s="42"/>
      <c r="C33" s="42"/>
      <c r="D33" s="42"/>
      <c r="E33" s="22">
        <f>E31+E24-E29</f>
        <v>883001.3999999999</v>
      </c>
      <c r="F33" s="23" t="s">
        <v>16</v>
      </c>
    </row>
    <row r="34" ht="15" customHeight="1"/>
    <row r="36" ht="15" customHeight="1"/>
  </sheetData>
  <mergeCells count="16">
    <mergeCell ref="A30:F30"/>
    <mergeCell ref="A31:D31"/>
    <mergeCell ref="A32:F32"/>
    <mergeCell ref="A5:D5"/>
    <mergeCell ref="A6:F6"/>
    <mergeCell ref="A7:D7"/>
    <mergeCell ref="A33:D33"/>
    <mergeCell ref="A2:F2"/>
    <mergeCell ref="A3:F3"/>
    <mergeCell ref="A4:F4"/>
    <mergeCell ref="A29:D29"/>
    <mergeCell ref="C8:D11"/>
    <mergeCell ref="A12:D12"/>
    <mergeCell ref="C13:D23"/>
    <mergeCell ref="A24:D24"/>
    <mergeCell ref="C25:D2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2:F34"/>
  <sheetViews>
    <sheetView workbookViewId="0" topLeftCell="A22">
      <selection activeCell="B22" sqref="B22"/>
    </sheetView>
  </sheetViews>
  <sheetFormatPr defaultColWidth="9.140625" defaultRowHeight="12.75"/>
  <cols>
    <col min="1" max="1" width="3.8515625" style="0" customWidth="1"/>
    <col min="2" max="2" width="39.140625" style="0" customWidth="1"/>
    <col min="3" max="3" width="12.7109375" style="0" customWidth="1"/>
    <col min="4" max="4" width="12.57421875" style="0" customWidth="1"/>
    <col min="5" max="6" width="12.7109375" style="0" customWidth="1"/>
  </cols>
  <sheetData>
    <row r="1" ht="13.5" thickBot="1"/>
    <row r="2" spans="1:6" ht="12.75">
      <c r="A2" s="54" t="s">
        <v>37</v>
      </c>
      <c r="B2" s="55"/>
      <c r="C2" s="55"/>
      <c r="D2" s="55"/>
      <c r="E2" s="55"/>
      <c r="F2" s="56"/>
    </row>
    <row r="3" spans="1:6" ht="12.75">
      <c r="A3" s="57" t="s">
        <v>21</v>
      </c>
      <c r="B3" s="58"/>
      <c r="C3" s="58"/>
      <c r="D3" s="58"/>
      <c r="E3" s="58"/>
      <c r="F3" s="59"/>
    </row>
    <row r="4" spans="1:6" ht="12.75">
      <c r="A4" s="38"/>
      <c r="B4" s="39"/>
      <c r="C4" s="39"/>
      <c r="D4" s="39"/>
      <c r="E4" s="39"/>
      <c r="F4" s="40"/>
    </row>
    <row r="5" spans="1:6" ht="15" customHeight="1">
      <c r="A5" s="49" t="s">
        <v>38</v>
      </c>
      <c r="B5" s="50"/>
      <c r="C5" s="50"/>
      <c r="D5" s="50"/>
      <c r="E5" s="20">
        <v>1493753</v>
      </c>
      <c r="F5" s="21" t="s">
        <v>16</v>
      </c>
    </row>
    <row r="6" spans="1:6" ht="15">
      <c r="A6" s="51"/>
      <c r="B6" s="52"/>
      <c r="C6" s="52"/>
      <c r="D6" s="52"/>
      <c r="E6" s="52"/>
      <c r="F6" s="53"/>
    </row>
    <row r="7" spans="1:6" ht="15" customHeight="1">
      <c r="A7" s="49" t="s">
        <v>39</v>
      </c>
      <c r="B7" s="50"/>
      <c r="C7" s="50"/>
      <c r="D7" s="50"/>
      <c r="E7" s="14">
        <f>E9+E10+E11</f>
        <v>887498</v>
      </c>
      <c r="F7" s="15" t="s">
        <v>13</v>
      </c>
    </row>
    <row r="8" spans="1:6" ht="12.75">
      <c r="A8" s="16"/>
      <c r="B8" s="12" t="s">
        <v>14</v>
      </c>
      <c r="C8" s="43"/>
      <c r="D8" s="44"/>
      <c r="E8" s="5"/>
      <c r="F8" s="17"/>
    </row>
    <row r="9" spans="1:6" ht="25.5">
      <c r="A9" s="18">
        <v>1</v>
      </c>
      <c r="B9" s="26" t="s">
        <v>35</v>
      </c>
      <c r="C9" s="45"/>
      <c r="D9" s="46"/>
      <c r="E9" s="1">
        <v>884448</v>
      </c>
      <c r="F9" s="17" t="s">
        <v>13</v>
      </c>
    </row>
    <row r="10" spans="1:6" ht="12.75">
      <c r="A10" s="18">
        <v>2</v>
      </c>
      <c r="B10" t="s">
        <v>15</v>
      </c>
      <c r="C10" s="45"/>
      <c r="D10" s="46"/>
      <c r="E10" s="1">
        <v>0</v>
      </c>
      <c r="F10" s="17" t="s">
        <v>13</v>
      </c>
    </row>
    <row r="11" spans="1:6" ht="38.25">
      <c r="A11" s="18">
        <v>3</v>
      </c>
      <c r="B11" s="24" t="s">
        <v>11</v>
      </c>
      <c r="C11" s="47"/>
      <c r="D11" s="48"/>
      <c r="E11" s="1">
        <v>3050</v>
      </c>
      <c r="F11" s="19" t="s">
        <v>13</v>
      </c>
    </row>
    <row r="12" spans="1:6" ht="30.75" customHeight="1">
      <c r="A12" s="49" t="s">
        <v>40</v>
      </c>
      <c r="B12" s="50"/>
      <c r="C12" s="50"/>
      <c r="D12" s="50"/>
      <c r="E12" s="20">
        <f>E14+E15+E16+E17+E18+E19+E20+E21+E22+E23+E24</f>
        <v>681676.62</v>
      </c>
      <c r="F12" s="15" t="s">
        <v>13</v>
      </c>
    </row>
    <row r="13" spans="1:6" ht="12.75">
      <c r="A13" s="16"/>
      <c r="B13" s="5" t="s">
        <v>14</v>
      </c>
      <c r="C13" s="43"/>
      <c r="D13" s="44"/>
      <c r="E13" s="5"/>
      <c r="F13" s="19"/>
    </row>
    <row r="14" spans="1:6" ht="12.75">
      <c r="A14" s="18">
        <v>1</v>
      </c>
      <c r="B14" s="2" t="s">
        <v>19</v>
      </c>
      <c r="C14" s="45"/>
      <c r="D14" s="46"/>
      <c r="E14" s="1">
        <v>23519</v>
      </c>
      <c r="F14" s="19" t="s">
        <v>16</v>
      </c>
    </row>
    <row r="15" spans="1:6" ht="12.75">
      <c r="A15" s="18">
        <v>2</v>
      </c>
      <c r="B15" s="9" t="s">
        <v>0</v>
      </c>
      <c r="C15" s="45"/>
      <c r="D15" s="46"/>
      <c r="E15" s="1">
        <v>160348</v>
      </c>
      <c r="F15" s="19" t="s">
        <v>16</v>
      </c>
    </row>
    <row r="16" spans="1:6" ht="12.75">
      <c r="A16" s="18">
        <v>3</v>
      </c>
      <c r="B16" s="9" t="s">
        <v>3</v>
      </c>
      <c r="C16" s="45"/>
      <c r="D16" s="46"/>
      <c r="E16" s="1">
        <v>27572</v>
      </c>
      <c r="F16" s="19" t="s">
        <v>16</v>
      </c>
    </row>
    <row r="17" spans="1:6" ht="12.75">
      <c r="A17" s="18">
        <v>4</v>
      </c>
      <c r="B17" s="9" t="s">
        <v>44</v>
      </c>
      <c r="C17" s="45"/>
      <c r="D17" s="46"/>
      <c r="E17" s="1">
        <v>184962</v>
      </c>
      <c r="F17" s="19" t="s">
        <v>16</v>
      </c>
    </row>
    <row r="18" spans="1:6" ht="12.75">
      <c r="A18" s="18">
        <v>5</v>
      </c>
      <c r="B18" s="9" t="s">
        <v>45</v>
      </c>
      <c r="C18" s="45"/>
      <c r="D18" s="46"/>
      <c r="E18" s="1">
        <v>2830</v>
      </c>
      <c r="F18" s="19" t="s">
        <v>16</v>
      </c>
    </row>
    <row r="19" spans="1:6" ht="12.75">
      <c r="A19" s="18">
        <v>6</v>
      </c>
      <c r="B19" s="9" t="s">
        <v>46</v>
      </c>
      <c r="C19" s="45"/>
      <c r="D19" s="46"/>
      <c r="E19" s="1">
        <v>7825</v>
      </c>
      <c r="F19" s="19" t="s">
        <v>16</v>
      </c>
    </row>
    <row r="20" spans="1:6" ht="12.75">
      <c r="A20" s="18">
        <v>7</v>
      </c>
      <c r="B20" s="2" t="s">
        <v>1</v>
      </c>
      <c r="C20" s="45"/>
      <c r="D20" s="46"/>
      <c r="E20" s="1">
        <v>197095</v>
      </c>
      <c r="F20" s="19" t="s">
        <v>16</v>
      </c>
    </row>
    <row r="21" spans="1:6" ht="12.75">
      <c r="A21" s="18">
        <v>8</v>
      </c>
      <c r="B21" s="2" t="s">
        <v>2</v>
      </c>
      <c r="C21" s="45"/>
      <c r="D21" s="46"/>
      <c r="E21" s="1">
        <v>3666</v>
      </c>
      <c r="F21" s="19" t="s">
        <v>16</v>
      </c>
    </row>
    <row r="22" spans="1:6" ht="127.5">
      <c r="A22" s="18">
        <v>9</v>
      </c>
      <c r="B22" s="2" t="s">
        <v>56</v>
      </c>
      <c r="C22" s="45"/>
      <c r="D22" s="46"/>
      <c r="E22" s="1">
        <v>70661.62</v>
      </c>
      <c r="F22" s="19" t="s">
        <v>16</v>
      </c>
    </row>
    <row r="23" spans="1:6" ht="12.75">
      <c r="A23" s="18">
        <v>10</v>
      </c>
      <c r="B23" s="10" t="s">
        <v>7</v>
      </c>
      <c r="C23" s="45"/>
      <c r="D23" s="46"/>
      <c r="E23" s="1">
        <v>1800</v>
      </c>
      <c r="F23" s="19" t="s">
        <v>16</v>
      </c>
    </row>
    <row r="24" spans="1:6" ht="12.75">
      <c r="A24" s="18">
        <v>11</v>
      </c>
      <c r="B24" s="11" t="s">
        <v>9</v>
      </c>
      <c r="C24" s="45"/>
      <c r="D24" s="46"/>
      <c r="E24" s="1">
        <v>1398</v>
      </c>
      <c r="F24" s="19" t="s">
        <v>16</v>
      </c>
    </row>
    <row r="25" spans="1:6" ht="15" customHeight="1">
      <c r="A25" s="49" t="s">
        <v>41</v>
      </c>
      <c r="B25" s="50"/>
      <c r="C25" s="50"/>
      <c r="D25" s="50"/>
      <c r="E25" s="20">
        <f>E27+E28+E29</f>
        <v>889651</v>
      </c>
      <c r="F25" s="21" t="s">
        <v>16</v>
      </c>
    </row>
    <row r="26" spans="1:6" ht="12.75">
      <c r="A26" s="16"/>
      <c r="B26" s="12" t="s">
        <v>14</v>
      </c>
      <c r="C26" s="43"/>
      <c r="D26" s="44"/>
      <c r="E26" s="5"/>
      <c r="F26" s="19"/>
    </row>
    <row r="27" spans="1:6" ht="12.75">
      <c r="A27" s="18">
        <v>1</v>
      </c>
      <c r="B27" s="25" t="s">
        <v>36</v>
      </c>
      <c r="C27" s="45"/>
      <c r="D27" s="46"/>
      <c r="E27" s="1">
        <v>859451</v>
      </c>
      <c r="F27" s="17" t="s">
        <v>13</v>
      </c>
    </row>
    <row r="28" spans="1:6" ht="12.75">
      <c r="A28" s="18">
        <v>2</v>
      </c>
      <c r="B28" s="25" t="s">
        <v>15</v>
      </c>
      <c r="C28" s="45"/>
      <c r="D28" s="46"/>
      <c r="E28" s="1">
        <v>27587</v>
      </c>
      <c r="F28" s="17" t="s">
        <v>13</v>
      </c>
    </row>
    <row r="29" spans="1:6" ht="38.25">
      <c r="A29" s="18">
        <v>3</v>
      </c>
      <c r="B29" s="24" t="s">
        <v>11</v>
      </c>
      <c r="C29" s="47"/>
      <c r="D29" s="48"/>
      <c r="E29" s="1">
        <v>2613</v>
      </c>
      <c r="F29" s="17" t="s">
        <v>13</v>
      </c>
    </row>
    <row r="30" spans="1:6" ht="15" customHeight="1">
      <c r="A30" s="49" t="s">
        <v>42</v>
      </c>
      <c r="B30" s="50"/>
      <c r="C30" s="50"/>
      <c r="D30" s="50"/>
      <c r="E30" s="20">
        <v>347886</v>
      </c>
      <c r="F30" s="21" t="s">
        <v>16</v>
      </c>
    </row>
    <row r="31" spans="1:6" ht="12.75">
      <c r="A31" s="38"/>
      <c r="B31" s="39"/>
      <c r="C31" s="39"/>
      <c r="D31" s="39"/>
      <c r="E31" s="39"/>
      <c r="F31" s="40"/>
    </row>
    <row r="32" spans="1:6" ht="28.5" customHeight="1">
      <c r="A32" s="49" t="s">
        <v>43</v>
      </c>
      <c r="B32" s="50"/>
      <c r="C32" s="50"/>
      <c r="D32" s="50"/>
      <c r="E32" s="20">
        <f>E5+E7-E12</f>
        <v>1699574.38</v>
      </c>
      <c r="F32" s="21" t="s">
        <v>16</v>
      </c>
    </row>
    <row r="33" spans="1:6" ht="12.75">
      <c r="A33" s="38"/>
      <c r="B33" s="39"/>
      <c r="C33" s="39"/>
      <c r="D33" s="39"/>
      <c r="E33" s="39"/>
      <c r="F33" s="40"/>
    </row>
    <row r="34" spans="1:6" ht="28.5" customHeight="1" thickBot="1">
      <c r="A34" s="41" t="s">
        <v>17</v>
      </c>
      <c r="B34" s="42"/>
      <c r="C34" s="42"/>
      <c r="D34" s="42"/>
      <c r="E34" s="22">
        <f>E32+E25-E30</f>
        <v>2241339.38</v>
      </c>
      <c r="F34" s="23" t="s">
        <v>16</v>
      </c>
    </row>
  </sheetData>
  <mergeCells count="16">
    <mergeCell ref="A2:F2"/>
    <mergeCell ref="A3:F3"/>
    <mergeCell ref="A4:F4"/>
    <mergeCell ref="A12:D12"/>
    <mergeCell ref="A5:D5"/>
    <mergeCell ref="A6:F6"/>
    <mergeCell ref="A7:D7"/>
    <mergeCell ref="C8:D11"/>
    <mergeCell ref="A34:D34"/>
    <mergeCell ref="C13:D24"/>
    <mergeCell ref="A30:D30"/>
    <mergeCell ref="A31:F31"/>
    <mergeCell ref="A32:D32"/>
    <mergeCell ref="A33:F33"/>
    <mergeCell ref="A25:D25"/>
    <mergeCell ref="C26:D29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F31"/>
  <sheetViews>
    <sheetView workbookViewId="0" topLeftCell="A15">
      <selection activeCell="B21" sqref="B21"/>
    </sheetView>
  </sheetViews>
  <sheetFormatPr defaultColWidth="9.140625" defaultRowHeight="12.75"/>
  <cols>
    <col min="1" max="1" width="4.140625" style="0" customWidth="1"/>
    <col min="2" max="2" width="39.57421875" style="0" customWidth="1"/>
    <col min="3" max="4" width="12.7109375" style="0" customWidth="1"/>
    <col min="5" max="5" width="12.57421875" style="0" customWidth="1"/>
    <col min="6" max="6" width="12.7109375" style="0" customWidth="1"/>
  </cols>
  <sheetData>
    <row r="1" spans="1:6" ht="13.5" thickBot="1">
      <c r="A1" s="4"/>
      <c r="B1" s="4"/>
      <c r="C1" s="4"/>
      <c r="D1" s="4"/>
      <c r="E1" s="4"/>
      <c r="F1" s="4"/>
    </row>
    <row r="2" spans="1:6" ht="12.75">
      <c r="A2" s="54" t="s">
        <v>37</v>
      </c>
      <c r="B2" s="55"/>
      <c r="C2" s="55"/>
      <c r="D2" s="55"/>
      <c r="E2" s="55"/>
      <c r="F2" s="56"/>
    </row>
    <row r="3" spans="1:6" ht="12.75">
      <c r="A3" s="57" t="s">
        <v>22</v>
      </c>
      <c r="B3" s="58"/>
      <c r="C3" s="58"/>
      <c r="D3" s="58"/>
      <c r="E3" s="58"/>
      <c r="F3" s="59"/>
    </row>
    <row r="4" spans="1:6" ht="12.75">
      <c r="A4" s="38"/>
      <c r="B4" s="39"/>
      <c r="C4" s="39"/>
      <c r="D4" s="39"/>
      <c r="E4" s="39"/>
      <c r="F4" s="40"/>
    </row>
    <row r="5" spans="1:6" ht="15">
      <c r="A5" s="49" t="s">
        <v>38</v>
      </c>
      <c r="B5" s="50"/>
      <c r="C5" s="50"/>
      <c r="D5" s="50"/>
      <c r="E5" s="20">
        <v>1935228</v>
      </c>
      <c r="F5" s="21" t="s">
        <v>16</v>
      </c>
    </row>
    <row r="6" spans="1:6" ht="15">
      <c r="A6" s="51"/>
      <c r="B6" s="52"/>
      <c r="C6" s="52"/>
      <c r="D6" s="52"/>
      <c r="E6" s="52"/>
      <c r="F6" s="53"/>
    </row>
    <row r="7" spans="1:6" ht="15">
      <c r="A7" s="49" t="s">
        <v>39</v>
      </c>
      <c r="B7" s="50"/>
      <c r="C7" s="50"/>
      <c r="D7" s="50"/>
      <c r="E7" s="14">
        <f>E9+E10</f>
        <v>1025484</v>
      </c>
      <c r="F7" s="15" t="s">
        <v>13</v>
      </c>
    </row>
    <row r="8" spans="1:6" ht="12.75">
      <c r="A8" s="16"/>
      <c r="B8" s="12" t="s">
        <v>14</v>
      </c>
      <c r="C8" s="43"/>
      <c r="D8" s="44"/>
      <c r="E8" s="5"/>
      <c r="F8" s="17"/>
    </row>
    <row r="9" spans="1:6" ht="25.5">
      <c r="A9" s="18">
        <v>1</v>
      </c>
      <c r="B9" s="26" t="s">
        <v>35</v>
      </c>
      <c r="C9" s="45"/>
      <c r="D9" s="46"/>
      <c r="E9" s="1">
        <v>1022434</v>
      </c>
      <c r="F9" s="17" t="s">
        <v>13</v>
      </c>
    </row>
    <row r="10" spans="1:6" ht="38.25">
      <c r="A10" s="18">
        <v>2</v>
      </c>
      <c r="B10" s="24" t="s">
        <v>11</v>
      </c>
      <c r="C10" s="47"/>
      <c r="D10" s="48"/>
      <c r="E10" s="1">
        <v>3050</v>
      </c>
      <c r="F10" s="19" t="s">
        <v>13</v>
      </c>
    </row>
    <row r="11" spans="1:6" ht="29.25" customHeight="1">
      <c r="A11" s="49" t="s">
        <v>40</v>
      </c>
      <c r="B11" s="50"/>
      <c r="C11" s="50"/>
      <c r="D11" s="50"/>
      <c r="E11" s="20">
        <f>E13+E14+E15+E16+E17+E18+E19+E20+E21+E22</f>
        <v>1072158.85</v>
      </c>
      <c r="F11" s="15" t="s">
        <v>13</v>
      </c>
    </row>
    <row r="12" spans="1:6" ht="12.75">
      <c r="A12" s="16"/>
      <c r="B12" s="5" t="s">
        <v>14</v>
      </c>
      <c r="C12" s="43"/>
      <c r="D12" s="44"/>
      <c r="E12" s="5"/>
      <c r="F12" s="19"/>
    </row>
    <row r="13" spans="1:6" ht="12.75">
      <c r="A13" s="18">
        <v>1</v>
      </c>
      <c r="B13" s="2" t="s">
        <v>19</v>
      </c>
      <c r="C13" s="45"/>
      <c r="D13" s="46"/>
      <c r="E13" s="1">
        <v>29025</v>
      </c>
      <c r="F13" s="19" t="s">
        <v>16</v>
      </c>
    </row>
    <row r="14" spans="1:6" ht="12.75">
      <c r="A14" s="18">
        <v>2</v>
      </c>
      <c r="B14" s="9" t="s">
        <v>0</v>
      </c>
      <c r="C14" s="45"/>
      <c r="D14" s="46"/>
      <c r="E14" s="1">
        <v>437131</v>
      </c>
      <c r="F14" s="19" t="s">
        <v>16</v>
      </c>
    </row>
    <row r="15" spans="1:6" ht="12.75">
      <c r="A15" s="18">
        <v>3</v>
      </c>
      <c r="B15" s="9" t="s">
        <v>3</v>
      </c>
      <c r="C15" s="45"/>
      <c r="D15" s="46"/>
      <c r="E15" s="1">
        <v>33444</v>
      </c>
      <c r="F15" s="19" t="s">
        <v>16</v>
      </c>
    </row>
    <row r="16" spans="1:6" ht="12.75">
      <c r="A16" s="18">
        <v>4</v>
      </c>
      <c r="B16" s="9" t="s">
        <v>44</v>
      </c>
      <c r="C16" s="45"/>
      <c r="D16" s="46"/>
      <c r="E16" s="1">
        <v>221724</v>
      </c>
      <c r="F16" s="19" t="s">
        <v>16</v>
      </c>
    </row>
    <row r="17" spans="1:6" ht="12.75">
      <c r="A17" s="18">
        <v>5</v>
      </c>
      <c r="B17" s="9" t="s">
        <v>45</v>
      </c>
      <c r="C17" s="45"/>
      <c r="D17" s="46"/>
      <c r="E17" s="1">
        <v>3943</v>
      </c>
      <c r="F17" s="19" t="s">
        <v>16</v>
      </c>
    </row>
    <row r="18" spans="1:6" ht="12.75">
      <c r="A18" s="18">
        <v>6</v>
      </c>
      <c r="B18" s="9" t="s">
        <v>46</v>
      </c>
      <c r="C18" s="45"/>
      <c r="D18" s="46"/>
      <c r="E18" s="1">
        <v>12169</v>
      </c>
      <c r="F18" s="19" t="s">
        <v>16</v>
      </c>
    </row>
    <row r="19" spans="1:6" ht="12.75">
      <c r="A19" s="18">
        <v>7</v>
      </c>
      <c r="B19" s="2" t="s">
        <v>1</v>
      </c>
      <c r="C19" s="45"/>
      <c r="D19" s="46"/>
      <c r="E19" s="1">
        <v>243443</v>
      </c>
      <c r="F19" s="19" t="s">
        <v>16</v>
      </c>
    </row>
    <row r="20" spans="1:6" ht="12.75">
      <c r="A20" s="18">
        <v>8</v>
      </c>
      <c r="B20" s="2" t="s">
        <v>2</v>
      </c>
      <c r="C20" s="45"/>
      <c r="D20" s="46"/>
      <c r="E20" s="1">
        <v>4520</v>
      </c>
      <c r="F20" s="19" t="s">
        <v>16</v>
      </c>
    </row>
    <row r="21" spans="1:6" ht="114.75">
      <c r="A21" s="18">
        <v>9</v>
      </c>
      <c r="B21" s="2" t="s">
        <v>56</v>
      </c>
      <c r="C21" s="45"/>
      <c r="D21" s="46"/>
      <c r="E21" s="1">
        <v>86459.85</v>
      </c>
      <c r="F21" s="19" t="s">
        <v>16</v>
      </c>
    </row>
    <row r="22" spans="1:6" ht="25.5">
      <c r="A22" s="18">
        <v>10</v>
      </c>
      <c r="B22" s="10" t="s">
        <v>47</v>
      </c>
      <c r="C22" s="45"/>
      <c r="D22" s="46"/>
      <c r="E22" s="1">
        <v>300</v>
      </c>
      <c r="F22" s="19" t="s">
        <v>16</v>
      </c>
    </row>
    <row r="23" spans="1:6" ht="15">
      <c r="A23" s="49" t="s">
        <v>41</v>
      </c>
      <c r="B23" s="60"/>
      <c r="C23" s="50"/>
      <c r="D23" s="50"/>
      <c r="E23" s="20">
        <f>E25++E26</f>
        <v>1413513</v>
      </c>
      <c r="F23" s="21" t="s">
        <v>16</v>
      </c>
    </row>
    <row r="24" spans="1:6" ht="12.75">
      <c r="A24" s="16"/>
      <c r="B24" s="12" t="s">
        <v>14</v>
      </c>
      <c r="C24" s="43"/>
      <c r="D24" s="44"/>
      <c r="E24" s="5"/>
      <c r="F24" s="19"/>
    </row>
    <row r="25" spans="1:6" ht="12.75">
      <c r="A25" s="18">
        <v>1</v>
      </c>
      <c r="B25" s="25" t="s">
        <v>36</v>
      </c>
      <c r="C25" s="45"/>
      <c r="D25" s="46"/>
      <c r="E25" s="1">
        <v>1410900</v>
      </c>
      <c r="F25" s="17" t="s">
        <v>13</v>
      </c>
    </row>
    <row r="26" spans="1:6" ht="38.25">
      <c r="A26" s="18">
        <v>2</v>
      </c>
      <c r="B26" s="24" t="s">
        <v>11</v>
      </c>
      <c r="C26" s="47"/>
      <c r="D26" s="48"/>
      <c r="E26" s="1">
        <v>2613</v>
      </c>
      <c r="F26" s="17" t="s">
        <v>13</v>
      </c>
    </row>
    <row r="27" spans="1:6" ht="15">
      <c r="A27" s="49" t="s">
        <v>42</v>
      </c>
      <c r="B27" s="50"/>
      <c r="C27" s="50"/>
      <c r="D27" s="50"/>
      <c r="E27" s="20">
        <v>329810</v>
      </c>
      <c r="F27" s="21" t="s">
        <v>16</v>
      </c>
    </row>
    <row r="28" spans="1:6" ht="12.75">
      <c r="A28" s="38"/>
      <c r="B28" s="39"/>
      <c r="C28" s="39"/>
      <c r="D28" s="39"/>
      <c r="E28" s="39"/>
      <c r="F28" s="40"/>
    </row>
    <row r="29" spans="1:6" ht="29.25" customHeight="1">
      <c r="A29" s="49" t="s">
        <v>43</v>
      </c>
      <c r="B29" s="50"/>
      <c r="C29" s="50"/>
      <c r="D29" s="50"/>
      <c r="E29" s="20">
        <f>E5+E7-E11</f>
        <v>1888553.15</v>
      </c>
      <c r="F29" s="21" t="s">
        <v>16</v>
      </c>
    </row>
    <row r="30" spans="1:6" ht="12.75">
      <c r="A30" s="38"/>
      <c r="B30" s="39"/>
      <c r="C30" s="39"/>
      <c r="D30" s="39"/>
      <c r="E30" s="39"/>
      <c r="F30" s="40"/>
    </row>
    <row r="31" spans="1:6" ht="27.75" customHeight="1" thickBot="1">
      <c r="A31" s="41" t="s">
        <v>17</v>
      </c>
      <c r="B31" s="42"/>
      <c r="C31" s="42"/>
      <c r="D31" s="42"/>
      <c r="E31" s="22">
        <f>E29+E23-E27</f>
        <v>2972256.15</v>
      </c>
      <c r="F31" s="23" t="s">
        <v>16</v>
      </c>
    </row>
  </sheetData>
  <mergeCells count="16">
    <mergeCell ref="A2:F2"/>
    <mergeCell ref="A3:F3"/>
    <mergeCell ref="A4:F4"/>
    <mergeCell ref="A5:D5"/>
    <mergeCell ref="A6:F6"/>
    <mergeCell ref="A7:D7"/>
    <mergeCell ref="C8:D10"/>
    <mergeCell ref="A11:D11"/>
    <mergeCell ref="C12:D22"/>
    <mergeCell ref="A23:D23"/>
    <mergeCell ref="C24:D26"/>
    <mergeCell ref="A31:D31"/>
    <mergeCell ref="A27:D27"/>
    <mergeCell ref="A28:F28"/>
    <mergeCell ref="A29:D29"/>
    <mergeCell ref="A30:F30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2:F33"/>
  <sheetViews>
    <sheetView workbookViewId="0" topLeftCell="A19">
      <selection activeCell="B22" sqref="B22"/>
    </sheetView>
  </sheetViews>
  <sheetFormatPr defaultColWidth="9.140625" defaultRowHeight="12.75"/>
  <cols>
    <col min="1" max="1" width="4.140625" style="0" customWidth="1"/>
    <col min="2" max="2" width="39.00390625" style="0" customWidth="1"/>
    <col min="3" max="3" width="12.57421875" style="0" customWidth="1"/>
    <col min="4" max="6" width="12.7109375" style="0" customWidth="1"/>
  </cols>
  <sheetData>
    <row r="1" ht="13.5" thickBot="1"/>
    <row r="2" spans="1:6" ht="12.75">
      <c r="A2" s="54" t="s">
        <v>37</v>
      </c>
      <c r="B2" s="55"/>
      <c r="C2" s="55"/>
      <c r="D2" s="55"/>
      <c r="E2" s="55"/>
      <c r="F2" s="56"/>
    </row>
    <row r="3" spans="1:6" ht="12.75">
      <c r="A3" s="57" t="s">
        <v>23</v>
      </c>
      <c r="B3" s="58"/>
      <c r="C3" s="58"/>
      <c r="D3" s="58"/>
      <c r="E3" s="58"/>
      <c r="F3" s="59"/>
    </row>
    <row r="4" spans="1:6" ht="12.75">
      <c r="A4" s="38"/>
      <c r="B4" s="39"/>
      <c r="C4" s="39"/>
      <c r="D4" s="39"/>
      <c r="E4" s="39"/>
      <c r="F4" s="40"/>
    </row>
    <row r="5" spans="1:6" ht="15">
      <c r="A5" s="49" t="s">
        <v>38</v>
      </c>
      <c r="B5" s="50"/>
      <c r="C5" s="50"/>
      <c r="D5" s="50"/>
      <c r="E5" s="20">
        <v>1333042</v>
      </c>
      <c r="F5" s="21" t="s">
        <v>16</v>
      </c>
    </row>
    <row r="6" spans="1:6" ht="15">
      <c r="A6" s="51"/>
      <c r="B6" s="52"/>
      <c r="C6" s="52"/>
      <c r="D6" s="52"/>
      <c r="E6" s="52"/>
      <c r="F6" s="53"/>
    </row>
    <row r="7" spans="1:6" ht="15">
      <c r="A7" s="49" t="s">
        <v>39</v>
      </c>
      <c r="B7" s="50"/>
      <c r="C7" s="50"/>
      <c r="D7" s="50"/>
      <c r="E7" s="14">
        <f>E9+E10+E11</f>
        <v>855255</v>
      </c>
      <c r="F7" s="15" t="s">
        <v>13</v>
      </c>
    </row>
    <row r="8" spans="1:6" ht="12.75">
      <c r="A8" s="16"/>
      <c r="B8" s="12" t="s">
        <v>14</v>
      </c>
      <c r="C8" s="43"/>
      <c r="D8" s="44"/>
      <c r="E8" s="5"/>
      <c r="F8" s="17"/>
    </row>
    <row r="9" spans="1:6" ht="25.5">
      <c r="A9" s="18">
        <v>1</v>
      </c>
      <c r="B9" s="26" t="s">
        <v>35</v>
      </c>
      <c r="C9" s="45"/>
      <c r="D9" s="46"/>
      <c r="E9" s="1">
        <v>852205</v>
      </c>
      <c r="F9" s="17" t="s">
        <v>13</v>
      </c>
    </row>
    <row r="10" spans="1:6" ht="12.75">
      <c r="A10" s="18">
        <v>2</v>
      </c>
      <c r="B10" s="24" t="s">
        <v>15</v>
      </c>
      <c r="C10" s="45"/>
      <c r="D10" s="46"/>
      <c r="E10" s="1">
        <v>0</v>
      </c>
      <c r="F10" s="17" t="s">
        <v>13</v>
      </c>
    </row>
    <row r="11" spans="1:6" ht="38.25">
      <c r="A11" s="18">
        <v>3</v>
      </c>
      <c r="B11" s="24" t="s">
        <v>11</v>
      </c>
      <c r="C11" s="47"/>
      <c r="D11" s="48"/>
      <c r="E11" s="1">
        <v>3050</v>
      </c>
      <c r="F11" s="19" t="s">
        <v>13</v>
      </c>
    </row>
    <row r="12" spans="1:6" ht="27.75" customHeight="1">
      <c r="A12" s="49" t="s">
        <v>40</v>
      </c>
      <c r="B12" s="50"/>
      <c r="C12" s="50"/>
      <c r="D12" s="50"/>
      <c r="E12" s="20">
        <f>E14+E15+E16+E17+E18+E19+E20+E21+E22+E23</f>
        <v>836029</v>
      </c>
      <c r="F12" s="15" t="s">
        <v>13</v>
      </c>
    </row>
    <row r="13" spans="1:6" ht="12.75">
      <c r="A13" s="16"/>
      <c r="B13" s="5" t="s">
        <v>14</v>
      </c>
      <c r="C13" s="43"/>
      <c r="D13" s="44"/>
      <c r="E13" s="5"/>
      <c r="F13" s="19"/>
    </row>
    <row r="14" spans="1:6" ht="12.75">
      <c r="A14" s="18">
        <v>1</v>
      </c>
      <c r="B14" s="2" t="s">
        <v>19</v>
      </c>
      <c r="C14" s="45"/>
      <c r="D14" s="46"/>
      <c r="E14" s="1">
        <v>22482</v>
      </c>
      <c r="F14" s="19" t="s">
        <v>16</v>
      </c>
    </row>
    <row r="15" spans="1:6" ht="12.75">
      <c r="A15" s="18">
        <v>2</v>
      </c>
      <c r="B15" s="9" t="s">
        <v>0</v>
      </c>
      <c r="C15" s="45"/>
      <c r="D15" s="46"/>
      <c r="E15" s="1">
        <v>283672</v>
      </c>
      <c r="F15" s="19" t="s">
        <v>16</v>
      </c>
    </row>
    <row r="16" spans="1:6" ht="12.75">
      <c r="A16" s="18">
        <v>3</v>
      </c>
      <c r="B16" s="9" t="s">
        <v>3</v>
      </c>
      <c r="C16" s="45"/>
      <c r="D16" s="46"/>
      <c r="E16" s="1">
        <v>37044</v>
      </c>
      <c r="F16" s="19" t="s">
        <v>16</v>
      </c>
    </row>
    <row r="17" spans="1:6" ht="12.75">
      <c r="A17" s="18">
        <v>4</v>
      </c>
      <c r="B17" s="9" t="s">
        <v>44</v>
      </c>
      <c r="C17" s="45"/>
      <c r="D17" s="46"/>
      <c r="E17" s="1">
        <v>209743</v>
      </c>
      <c r="F17" s="19" t="s">
        <v>16</v>
      </c>
    </row>
    <row r="18" spans="1:6" ht="12.75">
      <c r="A18" s="18">
        <v>5</v>
      </c>
      <c r="B18" s="9" t="s">
        <v>45</v>
      </c>
      <c r="C18" s="45"/>
      <c r="D18" s="46"/>
      <c r="E18" s="1">
        <v>3346</v>
      </c>
      <c r="F18" s="19" t="s">
        <v>16</v>
      </c>
    </row>
    <row r="19" spans="1:6" ht="12.75">
      <c r="A19" s="18">
        <v>6</v>
      </c>
      <c r="B19" s="9" t="s">
        <v>46</v>
      </c>
      <c r="C19" s="45"/>
      <c r="D19" s="46"/>
      <c r="E19" s="1">
        <v>18871</v>
      </c>
      <c r="F19" s="19" t="s">
        <v>16</v>
      </c>
    </row>
    <row r="20" spans="1:6" ht="12.75">
      <c r="A20" s="18">
        <v>7</v>
      </c>
      <c r="B20" s="2" t="s">
        <v>1</v>
      </c>
      <c r="C20" s="45"/>
      <c r="D20" s="46"/>
      <c r="E20" s="1">
        <v>188632</v>
      </c>
      <c r="F20" s="19" t="s">
        <v>16</v>
      </c>
    </row>
    <row r="21" spans="1:6" ht="12.75">
      <c r="A21" s="18">
        <v>8</v>
      </c>
      <c r="B21" s="2" t="s">
        <v>2</v>
      </c>
      <c r="C21" s="45"/>
      <c r="D21" s="46"/>
      <c r="E21" s="1">
        <v>3508</v>
      </c>
      <c r="F21" s="19" t="s">
        <v>16</v>
      </c>
    </row>
    <row r="22" spans="1:6" ht="127.5">
      <c r="A22" s="18">
        <v>9</v>
      </c>
      <c r="B22" s="2" t="s">
        <v>56</v>
      </c>
      <c r="C22" s="45"/>
      <c r="D22" s="46"/>
      <c r="E22" s="1">
        <v>66931</v>
      </c>
      <c r="F22" s="19" t="s">
        <v>16</v>
      </c>
    </row>
    <row r="23" spans="1:6" ht="12.75">
      <c r="A23" s="18">
        <v>10</v>
      </c>
      <c r="B23" s="10" t="s">
        <v>7</v>
      </c>
      <c r="C23" s="45"/>
      <c r="D23" s="46"/>
      <c r="E23" s="1">
        <v>1800</v>
      </c>
      <c r="F23" s="19" t="s">
        <v>16</v>
      </c>
    </row>
    <row r="24" spans="1:6" ht="15">
      <c r="A24" s="49" t="s">
        <v>41</v>
      </c>
      <c r="B24" s="60"/>
      <c r="C24" s="50"/>
      <c r="D24" s="50"/>
      <c r="E24" s="20">
        <f>E26+E27+E28</f>
        <v>1094002</v>
      </c>
      <c r="F24" s="21" t="s">
        <v>16</v>
      </c>
    </row>
    <row r="25" spans="1:6" ht="12.75">
      <c r="A25" s="16"/>
      <c r="B25" s="12" t="s">
        <v>14</v>
      </c>
      <c r="C25" s="43"/>
      <c r="D25" s="44"/>
      <c r="E25" s="5"/>
      <c r="F25" s="19"/>
    </row>
    <row r="26" spans="1:6" ht="12.75">
      <c r="A26" s="18">
        <v>1</v>
      </c>
      <c r="B26" s="25" t="s">
        <v>36</v>
      </c>
      <c r="C26" s="45"/>
      <c r="D26" s="46"/>
      <c r="E26" s="1">
        <v>1055336</v>
      </c>
      <c r="F26" s="17" t="s">
        <v>13</v>
      </c>
    </row>
    <row r="27" spans="1:6" ht="12.75">
      <c r="A27" s="18">
        <v>2</v>
      </c>
      <c r="B27" s="25" t="s">
        <v>15</v>
      </c>
      <c r="C27" s="45"/>
      <c r="D27" s="46"/>
      <c r="E27" s="1">
        <v>36053</v>
      </c>
      <c r="F27" s="17" t="s">
        <v>13</v>
      </c>
    </row>
    <row r="28" spans="1:6" ht="38.25">
      <c r="A28" s="18">
        <v>3</v>
      </c>
      <c r="B28" s="24" t="s">
        <v>11</v>
      </c>
      <c r="C28" s="47"/>
      <c r="D28" s="48"/>
      <c r="E28" s="1">
        <v>2613</v>
      </c>
      <c r="F28" s="17" t="s">
        <v>13</v>
      </c>
    </row>
    <row r="29" spans="1:6" ht="15">
      <c r="A29" s="49" t="s">
        <v>42</v>
      </c>
      <c r="B29" s="50"/>
      <c r="C29" s="50"/>
      <c r="D29" s="50"/>
      <c r="E29" s="20">
        <v>476172</v>
      </c>
      <c r="F29" s="21" t="s">
        <v>16</v>
      </c>
    </row>
    <row r="30" spans="1:6" ht="12.75">
      <c r="A30" s="38"/>
      <c r="B30" s="39"/>
      <c r="C30" s="39"/>
      <c r="D30" s="39"/>
      <c r="E30" s="39"/>
      <c r="F30" s="40"/>
    </row>
    <row r="31" spans="1:6" ht="29.25" customHeight="1">
      <c r="A31" s="49" t="s">
        <v>43</v>
      </c>
      <c r="B31" s="50"/>
      <c r="C31" s="50"/>
      <c r="D31" s="50"/>
      <c r="E31" s="20">
        <f>E5+E7-E12</f>
        <v>1352268</v>
      </c>
      <c r="F31" s="21" t="s">
        <v>16</v>
      </c>
    </row>
    <row r="32" spans="1:6" ht="12.75">
      <c r="A32" s="38"/>
      <c r="B32" s="39"/>
      <c r="C32" s="39"/>
      <c r="D32" s="39"/>
      <c r="E32" s="39"/>
      <c r="F32" s="40"/>
    </row>
    <row r="33" spans="1:6" ht="27.75" customHeight="1" thickBot="1">
      <c r="A33" s="41" t="s">
        <v>17</v>
      </c>
      <c r="B33" s="42"/>
      <c r="C33" s="42"/>
      <c r="D33" s="42"/>
      <c r="E33" s="22">
        <f>E31+E24-E29</f>
        <v>1970098</v>
      </c>
      <c r="F33" s="23" t="s">
        <v>16</v>
      </c>
    </row>
  </sheetData>
  <mergeCells count="16">
    <mergeCell ref="A33:D33"/>
    <mergeCell ref="C13:D23"/>
    <mergeCell ref="A29:D29"/>
    <mergeCell ref="A30:F30"/>
    <mergeCell ref="A31:D31"/>
    <mergeCell ref="A32:F32"/>
    <mergeCell ref="A24:D24"/>
    <mergeCell ref="C25:D28"/>
    <mergeCell ref="A2:F2"/>
    <mergeCell ref="A3:F3"/>
    <mergeCell ref="A4:F4"/>
    <mergeCell ref="A12:D12"/>
    <mergeCell ref="A5:D5"/>
    <mergeCell ref="A6:F6"/>
    <mergeCell ref="A7:D7"/>
    <mergeCell ref="C8:D11"/>
  </mergeCells>
  <printOptions/>
  <pageMargins left="0.3937007874015748" right="0.3937007874015748" top="0.1968503937007874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2:F33"/>
  <sheetViews>
    <sheetView workbookViewId="0" topLeftCell="A22">
      <selection activeCell="B22" sqref="B22"/>
    </sheetView>
  </sheetViews>
  <sheetFormatPr defaultColWidth="9.140625" defaultRowHeight="12.75"/>
  <cols>
    <col min="1" max="1" width="3.421875" style="0" customWidth="1"/>
    <col min="2" max="2" width="40.7109375" style="0" customWidth="1"/>
    <col min="3" max="3" width="12.57421875" style="0" customWidth="1"/>
    <col min="4" max="4" width="12.7109375" style="0" customWidth="1"/>
    <col min="5" max="5" width="12.57421875" style="0" customWidth="1"/>
    <col min="6" max="6" width="12.7109375" style="0" customWidth="1"/>
  </cols>
  <sheetData>
    <row r="1" ht="13.5" thickBot="1"/>
    <row r="2" spans="1:6" ht="12.75">
      <c r="A2" s="54" t="s">
        <v>37</v>
      </c>
      <c r="B2" s="55"/>
      <c r="C2" s="55"/>
      <c r="D2" s="55"/>
      <c r="E2" s="55"/>
      <c r="F2" s="56"/>
    </row>
    <row r="3" spans="1:6" ht="12.75">
      <c r="A3" s="57" t="s">
        <v>24</v>
      </c>
      <c r="B3" s="58"/>
      <c r="C3" s="58"/>
      <c r="D3" s="58"/>
      <c r="E3" s="58"/>
      <c r="F3" s="59"/>
    </row>
    <row r="4" spans="1:6" ht="12.75">
      <c r="A4" s="38"/>
      <c r="B4" s="39"/>
      <c r="C4" s="39"/>
      <c r="D4" s="39"/>
      <c r="E4" s="39"/>
      <c r="F4" s="40"/>
    </row>
    <row r="5" spans="1:6" ht="15" customHeight="1">
      <c r="A5" s="49" t="s">
        <v>38</v>
      </c>
      <c r="B5" s="50"/>
      <c r="C5" s="50"/>
      <c r="D5" s="50"/>
      <c r="E5" s="20">
        <v>908668</v>
      </c>
      <c r="F5" s="21" t="s">
        <v>16</v>
      </c>
    </row>
    <row r="6" spans="1:6" ht="15">
      <c r="A6" s="51"/>
      <c r="B6" s="52"/>
      <c r="C6" s="52"/>
      <c r="D6" s="52"/>
      <c r="E6" s="52"/>
      <c r="F6" s="53"/>
    </row>
    <row r="7" spans="1:6" ht="15" customHeight="1">
      <c r="A7" s="49" t="s">
        <v>39</v>
      </c>
      <c r="B7" s="50"/>
      <c r="C7" s="50"/>
      <c r="D7" s="50"/>
      <c r="E7" s="14">
        <f>E9+E10+E11</f>
        <v>601461</v>
      </c>
      <c r="F7" s="15" t="s">
        <v>13</v>
      </c>
    </row>
    <row r="8" spans="1:6" ht="12.75">
      <c r="A8" s="16"/>
      <c r="B8" s="12" t="s">
        <v>14</v>
      </c>
      <c r="C8" s="43"/>
      <c r="D8" s="44"/>
      <c r="E8" s="5"/>
      <c r="F8" s="17"/>
    </row>
    <row r="9" spans="1:6" ht="25.5">
      <c r="A9" s="18">
        <v>1</v>
      </c>
      <c r="B9" s="26" t="s">
        <v>35</v>
      </c>
      <c r="C9" s="45"/>
      <c r="D9" s="46"/>
      <c r="E9" s="1">
        <v>598411</v>
      </c>
      <c r="F9" s="17" t="s">
        <v>13</v>
      </c>
    </row>
    <row r="10" spans="1:6" ht="12.75">
      <c r="A10" s="18">
        <v>2</v>
      </c>
      <c r="B10" s="24" t="s">
        <v>15</v>
      </c>
      <c r="C10" s="45"/>
      <c r="D10" s="46"/>
      <c r="E10" s="1">
        <v>0</v>
      </c>
      <c r="F10" s="17" t="s">
        <v>13</v>
      </c>
    </row>
    <row r="11" spans="1:6" ht="38.25">
      <c r="A11" s="18">
        <v>3</v>
      </c>
      <c r="B11" s="24" t="s">
        <v>11</v>
      </c>
      <c r="C11" s="47"/>
      <c r="D11" s="48"/>
      <c r="E11" s="1">
        <v>3050</v>
      </c>
      <c r="F11" s="19" t="s">
        <v>13</v>
      </c>
    </row>
    <row r="12" spans="1:6" ht="30" customHeight="1">
      <c r="A12" s="49" t="s">
        <v>40</v>
      </c>
      <c r="B12" s="50"/>
      <c r="C12" s="50"/>
      <c r="D12" s="50"/>
      <c r="E12" s="20">
        <f>E14+E15+E16+E17+E18+E19+E20+E21+E22+E23</f>
        <v>484699</v>
      </c>
      <c r="F12" s="15" t="s">
        <v>13</v>
      </c>
    </row>
    <row r="13" spans="1:6" ht="12.75">
      <c r="A13" s="16"/>
      <c r="B13" s="5" t="s">
        <v>14</v>
      </c>
      <c r="C13" s="43"/>
      <c r="D13" s="44"/>
      <c r="E13" s="5"/>
      <c r="F13" s="19"/>
    </row>
    <row r="14" spans="1:6" ht="12.75">
      <c r="A14" s="18">
        <v>1</v>
      </c>
      <c r="B14" s="2" t="s">
        <v>19</v>
      </c>
      <c r="C14" s="45"/>
      <c r="D14" s="46"/>
      <c r="E14" s="1">
        <v>14967</v>
      </c>
      <c r="F14" s="19" t="s">
        <v>16</v>
      </c>
    </row>
    <row r="15" spans="1:6" ht="12.75">
      <c r="A15" s="18">
        <v>2</v>
      </c>
      <c r="B15" s="9" t="s">
        <v>0</v>
      </c>
      <c r="C15" s="45"/>
      <c r="D15" s="46"/>
      <c r="E15" s="1">
        <v>119215</v>
      </c>
      <c r="F15" s="19" t="s">
        <v>16</v>
      </c>
    </row>
    <row r="16" spans="1:6" ht="12.75">
      <c r="A16" s="18">
        <v>3</v>
      </c>
      <c r="B16" s="9" t="s">
        <v>3</v>
      </c>
      <c r="C16" s="45"/>
      <c r="D16" s="46"/>
      <c r="E16" s="1">
        <v>22388</v>
      </c>
      <c r="F16" s="19" t="s">
        <v>16</v>
      </c>
    </row>
    <row r="17" spans="1:6" ht="12.75">
      <c r="A17" s="18">
        <v>4</v>
      </c>
      <c r="B17" s="9" t="s">
        <v>44</v>
      </c>
      <c r="C17" s="45"/>
      <c r="D17" s="46"/>
      <c r="E17" s="1">
        <v>142739</v>
      </c>
      <c r="F17" s="19" t="s">
        <v>16</v>
      </c>
    </row>
    <row r="18" spans="1:6" ht="12.75">
      <c r="A18" s="18">
        <v>5</v>
      </c>
      <c r="B18" s="9" t="s">
        <v>45</v>
      </c>
      <c r="C18" s="45"/>
      <c r="D18" s="46"/>
      <c r="E18" s="1">
        <v>2066</v>
      </c>
      <c r="F18" s="19" t="s">
        <v>16</v>
      </c>
    </row>
    <row r="19" spans="1:6" ht="12.75">
      <c r="A19" s="18">
        <v>6</v>
      </c>
      <c r="B19" s="9" t="s">
        <v>46</v>
      </c>
      <c r="C19" s="45"/>
      <c r="D19" s="46"/>
      <c r="E19" s="1">
        <v>10200</v>
      </c>
      <c r="F19" s="19" t="s">
        <v>16</v>
      </c>
    </row>
    <row r="20" spans="1:6" ht="12.75">
      <c r="A20" s="18">
        <v>7</v>
      </c>
      <c r="B20" s="2" t="s">
        <v>1</v>
      </c>
      <c r="C20" s="45"/>
      <c r="D20" s="46"/>
      <c r="E20" s="1">
        <v>125546</v>
      </c>
      <c r="F20" s="19" t="s">
        <v>16</v>
      </c>
    </row>
    <row r="21" spans="1:6" ht="12.75">
      <c r="A21" s="18">
        <v>8</v>
      </c>
      <c r="B21" s="2" t="s">
        <v>2</v>
      </c>
      <c r="C21" s="45"/>
      <c r="D21" s="46"/>
      <c r="E21" s="1">
        <v>2335</v>
      </c>
      <c r="F21" s="19" t="s">
        <v>16</v>
      </c>
    </row>
    <row r="22" spans="1:6" ht="109.5" customHeight="1">
      <c r="A22" s="18">
        <v>9</v>
      </c>
      <c r="B22" s="2" t="s">
        <v>56</v>
      </c>
      <c r="C22" s="45"/>
      <c r="D22" s="46"/>
      <c r="E22" s="1">
        <v>44643</v>
      </c>
      <c r="F22" s="19" t="s">
        <v>16</v>
      </c>
    </row>
    <row r="23" spans="1:6" ht="12.75">
      <c r="A23" s="18">
        <v>11</v>
      </c>
      <c r="B23" s="10" t="s">
        <v>7</v>
      </c>
      <c r="C23" s="45"/>
      <c r="D23" s="46"/>
      <c r="E23" s="1">
        <v>600</v>
      </c>
      <c r="F23" s="19" t="s">
        <v>16</v>
      </c>
    </row>
    <row r="24" spans="1:6" ht="15" customHeight="1">
      <c r="A24" s="49" t="s">
        <v>41</v>
      </c>
      <c r="B24" s="60"/>
      <c r="C24" s="50"/>
      <c r="D24" s="50"/>
      <c r="E24" s="20">
        <f>E26+E27+E28</f>
        <v>587213</v>
      </c>
      <c r="F24" s="21" t="s">
        <v>16</v>
      </c>
    </row>
    <row r="25" spans="1:6" ht="12.75">
      <c r="A25" s="16"/>
      <c r="B25" s="12" t="s">
        <v>14</v>
      </c>
      <c r="C25" s="43"/>
      <c r="D25" s="44"/>
      <c r="E25" s="5"/>
      <c r="F25" s="19"/>
    </row>
    <row r="26" spans="1:6" ht="12.75">
      <c r="A26" s="18">
        <v>1</v>
      </c>
      <c r="B26" s="25" t="s">
        <v>36</v>
      </c>
      <c r="C26" s="45"/>
      <c r="D26" s="46"/>
      <c r="E26" s="1">
        <v>532285</v>
      </c>
      <c r="F26" s="17" t="s">
        <v>13</v>
      </c>
    </row>
    <row r="27" spans="1:6" ht="12.75">
      <c r="A27" s="18">
        <v>2</v>
      </c>
      <c r="B27" s="25" t="s">
        <v>15</v>
      </c>
      <c r="C27" s="45"/>
      <c r="D27" s="46"/>
      <c r="E27" s="1">
        <v>52315</v>
      </c>
      <c r="F27" s="17" t="s">
        <v>13</v>
      </c>
    </row>
    <row r="28" spans="1:6" ht="38.25">
      <c r="A28" s="18">
        <v>3</v>
      </c>
      <c r="B28" s="24" t="s">
        <v>11</v>
      </c>
      <c r="C28" s="47"/>
      <c r="D28" s="48"/>
      <c r="E28" s="1">
        <v>2613</v>
      </c>
      <c r="F28" s="17" t="s">
        <v>13</v>
      </c>
    </row>
    <row r="29" spans="1:6" ht="15" customHeight="1">
      <c r="A29" s="49" t="s">
        <v>42</v>
      </c>
      <c r="B29" s="50"/>
      <c r="C29" s="50"/>
      <c r="D29" s="50"/>
      <c r="E29" s="20">
        <v>250732</v>
      </c>
      <c r="F29" s="21" t="s">
        <v>16</v>
      </c>
    </row>
    <row r="30" spans="1:6" ht="12.75">
      <c r="A30" s="38"/>
      <c r="B30" s="39"/>
      <c r="C30" s="39"/>
      <c r="D30" s="39"/>
      <c r="E30" s="39"/>
      <c r="F30" s="40"/>
    </row>
    <row r="31" spans="1:6" ht="28.5" customHeight="1">
      <c r="A31" s="61" t="s">
        <v>43</v>
      </c>
      <c r="B31" s="62"/>
      <c r="C31" s="62"/>
      <c r="D31" s="63"/>
      <c r="E31" s="20">
        <f>E5+E7-E12</f>
        <v>1025430</v>
      </c>
      <c r="F31" s="21" t="s">
        <v>16</v>
      </c>
    </row>
    <row r="32" spans="1:6" ht="12.75">
      <c r="A32" s="38"/>
      <c r="B32" s="39"/>
      <c r="C32" s="39"/>
      <c r="D32" s="39"/>
      <c r="E32" s="39"/>
      <c r="F32" s="40"/>
    </row>
    <row r="33" spans="1:6" ht="27.75" customHeight="1" thickBot="1">
      <c r="A33" s="41" t="s">
        <v>17</v>
      </c>
      <c r="B33" s="42"/>
      <c r="C33" s="42"/>
      <c r="D33" s="42"/>
      <c r="E33" s="22">
        <f>E31+E24-E29</f>
        <v>1361911</v>
      </c>
      <c r="F33" s="23" t="s">
        <v>16</v>
      </c>
    </row>
  </sheetData>
  <mergeCells count="16">
    <mergeCell ref="C13:D23"/>
    <mergeCell ref="A24:D24"/>
    <mergeCell ref="C25:D28"/>
    <mergeCell ref="A33:D33"/>
    <mergeCell ref="A29:D29"/>
    <mergeCell ref="A30:F30"/>
    <mergeCell ref="A31:D31"/>
    <mergeCell ref="A32:F32"/>
    <mergeCell ref="A6:F6"/>
    <mergeCell ref="A7:D7"/>
    <mergeCell ref="C8:D11"/>
    <mergeCell ref="A12:D12"/>
    <mergeCell ref="A2:F2"/>
    <mergeCell ref="A3:F3"/>
    <mergeCell ref="A4:F4"/>
    <mergeCell ref="A5:D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2:F35"/>
  <sheetViews>
    <sheetView workbookViewId="0" topLeftCell="A19">
      <selection activeCell="B22" sqref="B22"/>
    </sheetView>
  </sheetViews>
  <sheetFormatPr defaultColWidth="9.140625" defaultRowHeight="12.75"/>
  <cols>
    <col min="1" max="1" width="4.421875" style="0" customWidth="1"/>
    <col min="2" max="2" width="39.57421875" style="0" customWidth="1"/>
    <col min="3" max="6" width="12.7109375" style="0" customWidth="1"/>
  </cols>
  <sheetData>
    <row r="1" ht="13.5" thickBot="1"/>
    <row r="2" spans="1:6" ht="12.75">
      <c r="A2" s="54" t="s">
        <v>37</v>
      </c>
      <c r="B2" s="55"/>
      <c r="C2" s="55"/>
      <c r="D2" s="55"/>
      <c r="E2" s="55"/>
      <c r="F2" s="56"/>
    </row>
    <row r="3" spans="1:6" ht="12.75">
      <c r="A3" s="57" t="s">
        <v>25</v>
      </c>
      <c r="B3" s="58"/>
      <c r="C3" s="58"/>
      <c r="D3" s="58"/>
      <c r="E3" s="58"/>
      <c r="F3" s="59"/>
    </row>
    <row r="4" spans="1:6" ht="12.75">
      <c r="A4" s="38"/>
      <c r="B4" s="39"/>
      <c r="C4" s="39"/>
      <c r="D4" s="39"/>
      <c r="E4" s="39"/>
      <c r="F4" s="40"/>
    </row>
    <row r="5" spans="1:6" ht="15" customHeight="1">
      <c r="A5" s="49" t="s">
        <v>38</v>
      </c>
      <c r="B5" s="50"/>
      <c r="C5" s="50"/>
      <c r="D5" s="50"/>
      <c r="E5" s="20">
        <v>506457</v>
      </c>
      <c r="F5" s="21" t="s">
        <v>16</v>
      </c>
    </row>
    <row r="6" spans="1:6" ht="15">
      <c r="A6" s="51"/>
      <c r="B6" s="52"/>
      <c r="C6" s="52"/>
      <c r="D6" s="52"/>
      <c r="E6" s="52"/>
      <c r="F6" s="53"/>
    </row>
    <row r="7" spans="1:6" ht="15" customHeight="1">
      <c r="A7" s="49" t="s">
        <v>39</v>
      </c>
      <c r="B7" s="50"/>
      <c r="C7" s="50"/>
      <c r="D7" s="50"/>
      <c r="E7" s="14">
        <f>E9+E10+E11</f>
        <v>102862</v>
      </c>
      <c r="F7" s="15" t="s">
        <v>13</v>
      </c>
    </row>
    <row r="8" spans="1:6" ht="12.75">
      <c r="A8" s="16"/>
      <c r="B8" s="12" t="s">
        <v>14</v>
      </c>
      <c r="C8" s="43"/>
      <c r="D8" s="44"/>
      <c r="E8" s="5"/>
      <c r="F8" s="17"/>
    </row>
    <row r="9" spans="1:6" ht="25.5">
      <c r="A9" s="18">
        <v>1</v>
      </c>
      <c r="B9" s="26" t="s">
        <v>35</v>
      </c>
      <c r="C9" s="45"/>
      <c r="D9" s="46"/>
      <c r="E9" s="1">
        <v>99812</v>
      </c>
      <c r="F9" s="17" t="s">
        <v>13</v>
      </c>
    </row>
    <row r="10" spans="1:6" ht="12.75">
      <c r="A10" s="18">
        <v>2</v>
      </c>
      <c r="B10" s="24" t="s">
        <v>15</v>
      </c>
      <c r="C10" s="45"/>
      <c r="D10" s="46"/>
      <c r="E10" s="1">
        <v>0</v>
      </c>
      <c r="F10" s="17" t="s">
        <v>13</v>
      </c>
    </row>
    <row r="11" spans="1:6" ht="38.25">
      <c r="A11" s="18">
        <v>3</v>
      </c>
      <c r="B11" s="24" t="s">
        <v>11</v>
      </c>
      <c r="C11" s="47"/>
      <c r="D11" s="48"/>
      <c r="E11" s="1">
        <v>3050</v>
      </c>
      <c r="F11" s="19" t="s">
        <v>13</v>
      </c>
    </row>
    <row r="12" spans="1:6" ht="29.25" customHeight="1">
      <c r="A12" s="49" t="s">
        <v>40</v>
      </c>
      <c r="B12" s="50"/>
      <c r="C12" s="50"/>
      <c r="D12" s="50"/>
      <c r="E12" s="20">
        <f>E14+E15+E16+E17+E18+E19+E20+E21+E22+E23+E24+E25</f>
        <v>282592</v>
      </c>
      <c r="F12" s="15" t="s">
        <v>13</v>
      </c>
    </row>
    <row r="13" spans="1:6" ht="12.75">
      <c r="A13" s="16"/>
      <c r="B13" s="5" t="s">
        <v>14</v>
      </c>
      <c r="C13" s="43"/>
      <c r="D13" s="44"/>
      <c r="E13" s="5"/>
      <c r="F13" s="19"/>
    </row>
    <row r="14" spans="1:6" ht="12.75">
      <c r="A14" s="18">
        <v>1</v>
      </c>
      <c r="B14" s="2" t="s">
        <v>19</v>
      </c>
      <c r="C14" s="45"/>
      <c r="D14" s="46"/>
      <c r="E14" s="1">
        <v>5088</v>
      </c>
      <c r="F14" s="19" t="s">
        <v>16</v>
      </c>
    </row>
    <row r="15" spans="1:6" ht="12.75">
      <c r="A15" s="18">
        <v>2</v>
      </c>
      <c r="B15" s="9" t="s">
        <v>0</v>
      </c>
      <c r="C15" s="45"/>
      <c r="D15" s="46"/>
      <c r="E15" s="1">
        <v>37419</v>
      </c>
      <c r="F15" s="19" t="s">
        <v>16</v>
      </c>
    </row>
    <row r="16" spans="1:6" ht="12.75">
      <c r="A16" s="18">
        <v>3</v>
      </c>
      <c r="B16" s="9" t="s">
        <v>3</v>
      </c>
      <c r="C16" s="45"/>
      <c r="D16" s="46"/>
      <c r="E16" s="1">
        <v>8334</v>
      </c>
      <c r="F16" s="19" t="s">
        <v>16</v>
      </c>
    </row>
    <row r="17" spans="1:6" ht="12.75">
      <c r="A17" s="18">
        <v>4</v>
      </c>
      <c r="B17" s="9" t="s">
        <v>44</v>
      </c>
      <c r="C17" s="45"/>
      <c r="D17" s="46"/>
      <c r="E17" s="1">
        <v>42868</v>
      </c>
      <c r="F17" s="19" t="s">
        <v>16</v>
      </c>
    </row>
    <row r="18" spans="1:6" ht="12.75">
      <c r="A18" s="18">
        <v>5</v>
      </c>
      <c r="B18" s="9" t="s">
        <v>45</v>
      </c>
      <c r="C18" s="45"/>
      <c r="D18" s="46"/>
      <c r="E18" s="1">
        <v>631</v>
      </c>
      <c r="F18" s="19" t="s">
        <v>16</v>
      </c>
    </row>
    <row r="19" spans="1:6" ht="12.75">
      <c r="A19" s="18">
        <v>6</v>
      </c>
      <c r="B19" s="9" t="s">
        <v>46</v>
      </c>
      <c r="C19" s="45"/>
      <c r="D19" s="46"/>
      <c r="E19" s="1">
        <v>1663</v>
      </c>
      <c r="F19" s="19" t="s">
        <v>16</v>
      </c>
    </row>
    <row r="20" spans="1:6" ht="12.75">
      <c r="A20" s="18">
        <v>7</v>
      </c>
      <c r="B20" s="2" t="s">
        <v>1</v>
      </c>
      <c r="C20" s="45"/>
      <c r="D20" s="46"/>
      <c r="E20" s="1">
        <v>42585</v>
      </c>
      <c r="F20" s="19" t="s">
        <v>16</v>
      </c>
    </row>
    <row r="21" spans="1:6" ht="12.75">
      <c r="A21" s="18">
        <v>8</v>
      </c>
      <c r="B21" s="2" t="s">
        <v>2</v>
      </c>
      <c r="C21" s="45"/>
      <c r="D21" s="46"/>
      <c r="E21" s="1">
        <v>792</v>
      </c>
      <c r="F21" s="19" t="s">
        <v>16</v>
      </c>
    </row>
    <row r="22" spans="1:6" ht="114.75">
      <c r="A22" s="18">
        <v>9</v>
      </c>
      <c r="B22" s="2" t="s">
        <v>56</v>
      </c>
      <c r="C22" s="45"/>
      <c r="D22" s="46"/>
      <c r="E22" s="1">
        <v>15053</v>
      </c>
      <c r="F22" s="19" t="s">
        <v>16</v>
      </c>
    </row>
    <row r="23" spans="1:6" ht="12.75">
      <c r="A23" s="18">
        <v>10</v>
      </c>
      <c r="B23" s="10" t="s">
        <v>7</v>
      </c>
      <c r="C23" s="45"/>
      <c r="D23" s="46"/>
      <c r="E23" s="1">
        <v>600</v>
      </c>
      <c r="F23" s="19" t="s">
        <v>16</v>
      </c>
    </row>
    <row r="24" spans="1:6" ht="12.75">
      <c r="A24" s="18">
        <v>11</v>
      </c>
      <c r="B24" s="10" t="s">
        <v>8</v>
      </c>
      <c r="C24" s="45"/>
      <c r="D24" s="46"/>
      <c r="E24" s="1">
        <v>107330</v>
      </c>
      <c r="F24" s="19" t="s">
        <v>16</v>
      </c>
    </row>
    <row r="25" spans="1:6" ht="12.75">
      <c r="A25" s="13">
        <v>12</v>
      </c>
      <c r="B25" s="2" t="s">
        <v>4</v>
      </c>
      <c r="C25" s="45"/>
      <c r="D25" s="46"/>
      <c r="E25" s="1">
        <v>20229</v>
      </c>
      <c r="F25" s="19" t="s">
        <v>16</v>
      </c>
    </row>
    <row r="26" spans="1:6" ht="15" customHeight="1">
      <c r="A26" s="49" t="s">
        <v>41</v>
      </c>
      <c r="B26" s="60"/>
      <c r="C26" s="50"/>
      <c r="D26" s="50"/>
      <c r="E26" s="20">
        <f>E28+E29+E30</f>
        <v>138363</v>
      </c>
      <c r="F26" s="21" t="s">
        <v>16</v>
      </c>
    </row>
    <row r="27" spans="1:6" ht="12.75">
      <c r="A27" s="16"/>
      <c r="B27" s="12" t="s">
        <v>14</v>
      </c>
      <c r="C27" s="43"/>
      <c r="D27" s="44"/>
      <c r="E27" s="5"/>
      <c r="F27" s="19"/>
    </row>
    <row r="28" spans="1:6" ht="12.75">
      <c r="A28" s="18">
        <v>1</v>
      </c>
      <c r="B28" s="25" t="s">
        <v>36</v>
      </c>
      <c r="C28" s="45"/>
      <c r="D28" s="46"/>
      <c r="E28" s="1">
        <v>128890</v>
      </c>
      <c r="F28" s="17" t="s">
        <v>13</v>
      </c>
    </row>
    <row r="29" spans="1:6" ht="12.75">
      <c r="A29" s="18">
        <v>2</v>
      </c>
      <c r="B29" s="25" t="s">
        <v>15</v>
      </c>
      <c r="C29" s="45"/>
      <c r="D29" s="46"/>
      <c r="E29" s="1">
        <v>6860</v>
      </c>
      <c r="F29" s="17" t="s">
        <v>13</v>
      </c>
    </row>
    <row r="30" spans="1:6" ht="38.25">
      <c r="A30" s="18">
        <v>3</v>
      </c>
      <c r="B30" s="24" t="s">
        <v>11</v>
      </c>
      <c r="C30" s="47"/>
      <c r="D30" s="48"/>
      <c r="E30" s="1">
        <v>2613</v>
      </c>
      <c r="F30" s="17" t="s">
        <v>13</v>
      </c>
    </row>
    <row r="31" spans="1:6" ht="15" customHeight="1">
      <c r="A31" s="49" t="s">
        <v>42</v>
      </c>
      <c r="B31" s="50"/>
      <c r="C31" s="50"/>
      <c r="D31" s="50"/>
      <c r="E31" s="20">
        <v>81880</v>
      </c>
      <c r="F31" s="21" t="s">
        <v>16</v>
      </c>
    </row>
    <row r="32" spans="1:6" ht="12.75">
      <c r="A32" s="38"/>
      <c r="B32" s="39"/>
      <c r="C32" s="39"/>
      <c r="D32" s="39"/>
      <c r="E32" s="39"/>
      <c r="F32" s="40"/>
    </row>
    <row r="33" spans="1:6" ht="30.75" customHeight="1">
      <c r="A33" s="61" t="s">
        <v>43</v>
      </c>
      <c r="B33" s="62"/>
      <c r="C33" s="62"/>
      <c r="D33" s="63"/>
      <c r="E33" s="20">
        <f>E5+E7-E12</f>
        <v>326727</v>
      </c>
      <c r="F33" s="21" t="s">
        <v>16</v>
      </c>
    </row>
    <row r="34" spans="1:6" ht="12.75">
      <c r="A34" s="38"/>
      <c r="B34" s="39"/>
      <c r="C34" s="39"/>
      <c r="D34" s="39"/>
      <c r="E34" s="39"/>
      <c r="F34" s="40"/>
    </row>
    <row r="35" spans="1:6" ht="29.25" customHeight="1" thickBot="1">
      <c r="A35" s="41" t="s">
        <v>17</v>
      </c>
      <c r="B35" s="42"/>
      <c r="C35" s="42"/>
      <c r="D35" s="42"/>
      <c r="E35" s="22">
        <f>E33+E26-E31</f>
        <v>383210</v>
      </c>
      <c r="F35" s="23" t="s">
        <v>16</v>
      </c>
    </row>
  </sheetData>
  <mergeCells count="16">
    <mergeCell ref="C13:D25"/>
    <mergeCell ref="A26:D26"/>
    <mergeCell ref="C27:D30"/>
    <mergeCell ref="A35:D35"/>
    <mergeCell ref="A31:D31"/>
    <mergeCell ref="A32:F32"/>
    <mergeCell ref="A33:D33"/>
    <mergeCell ref="A34:F34"/>
    <mergeCell ref="A6:F6"/>
    <mergeCell ref="A7:D7"/>
    <mergeCell ref="C8:D11"/>
    <mergeCell ref="A12:D12"/>
    <mergeCell ref="A2:F2"/>
    <mergeCell ref="A3:F3"/>
    <mergeCell ref="A4:F4"/>
    <mergeCell ref="A5:D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F34"/>
  <sheetViews>
    <sheetView workbookViewId="0" topLeftCell="A19">
      <selection activeCell="B23" sqref="B23"/>
    </sheetView>
  </sheetViews>
  <sheetFormatPr defaultColWidth="9.140625" defaultRowHeight="12.75"/>
  <cols>
    <col min="1" max="1" width="4.421875" style="0" customWidth="1"/>
    <col min="2" max="2" width="39.28125" style="0" customWidth="1"/>
    <col min="3" max="6" width="12.7109375" style="0" customWidth="1"/>
  </cols>
  <sheetData>
    <row r="1" spans="1:6" ht="12.75">
      <c r="A1" s="54" t="s">
        <v>37</v>
      </c>
      <c r="B1" s="55"/>
      <c r="C1" s="55"/>
      <c r="D1" s="55"/>
      <c r="E1" s="55"/>
      <c r="F1" s="56"/>
    </row>
    <row r="2" spans="1:6" ht="12.75">
      <c r="A2" s="57" t="s">
        <v>26</v>
      </c>
      <c r="B2" s="58"/>
      <c r="C2" s="58"/>
      <c r="D2" s="58"/>
      <c r="E2" s="58"/>
      <c r="F2" s="59"/>
    </row>
    <row r="3" spans="1:6" ht="12.75">
      <c r="A3" s="38"/>
      <c r="B3" s="39"/>
      <c r="C3" s="39"/>
      <c r="D3" s="39"/>
      <c r="E3" s="39"/>
      <c r="F3" s="40"/>
    </row>
    <row r="4" spans="1:6" ht="15" customHeight="1">
      <c r="A4" s="49" t="s">
        <v>38</v>
      </c>
      <c r="B4" s="50"/>
      <c r="C4" s="50"/>
      <c r="D4" s="50"/>
      <c r="E4" s="20">
        <v>1195249</v>
      </c>
      <c r="F4" s="21" t="s">
        <v>16</v>
      </c>
    </row>
    <row r="5" spans="1:6" ht="15">
      <c r="A5" s="51"/>
      <c r="B5" s="52"/>
      <c r="C5" s="52"/>
      <c r="D5" s="52"/>
      <c r="E5" s="52"/>
      <c r="F5" s="53"/>
    </row>
    <row r="6" spans="1:6" ht="15" customHeight="1">
      <c r="A6" s="49" t="s">
        <v>39</v>
      </c>
      <c r="B6" s="50"/>
      <c r="C6" s="50"/>
      <c r="D6" s="50"/>
      <c r="E6" s="14">
        <f>E8+E9+E10</f>
        <v>966613</v>
      </c>
      <c r="F6" s="15" t="s">
        <v>13</v>
      </c>
    </row>
    <row r="7" spans="1:6" ht="12.75">
      <c r="A7" s="16"/>
      <c r="B7" s="12" t="s">
        <v>14</v>
      </c>
      <c r="C7" s="43"/>
      <c r="D7" s="44"/>
      <c r="E7" s="5"/>
      <c r="F7" s="17"/>
    </row>
    <row r="8" spans="1:6" ht="25.5">
      <c r="A8" s="18">
        <v>1</v>
      </c>
      <c r="B8" s="26" t="s">
        <v>35</v>
      </c>
      <c r="C8" s="45"/>
      <c r="D8" s="46"/>
      <c r="E8" s="1">
        <v>708462</v>
      </c>
      <c r="F8" s="17" t="s">
        <v>13</v>
      </c>
    </row>
    <row r="9" spans="1:6" ht="12.75">
      <c r="A9" s="18">
        <v>2</v>
      </c>
      <c r="B9" s="24" t="s">
        <v>15</v>
      </c>
      <c r="C9" s="45"/>
      <c r="D9" s="46"/>
      <c r="E9" s="1">
        <v>254501</v>
      </c>
      <c r="F9" s="17" t="s">
        <v>13</v>
      </c>
    </row>
    <row r="10" spans="1:6" ht="38.25">
      <c r="A10" s="18">
        <v>3</v>
      </c>
      <c r="B10" s="24" t="s">
        <v>11</v>
      </c>
      <c r="C10" s="47"/>
      <c r="D10" s="48"/>
      <c r="E10" s="1">
        <v>3650</v>
      </c>
      <c r="F10" s="19" t="s">
        <v>13</v>
      </c>
    </row>
    <row r="11" spans="1:6" ht="29.25" customHeight="1">
      <c r="A11" s="49" t="s">
        <v>40</v>
      </c>
      <c r="B11" s="50"/>
      <c r="C11" s="50"/>
      <c r="D11" s="50"/>
      <c r="E11" s="20">
        <f>E13+E14+E15+E16+E17+E18+E19+E20+E21+E22+E23+E24</f>
        <v>770597</v>
      </c>
      <c r="F11" s="15" t="s">
        <v>13</v>
      </c>
    </row>
    <row r="12" spans="1:6" ht="12.75">
      <c r="A12" s="16"/>
      <c r="B12" s="34" t="s">
        <v>14</v>
      </c>
      <c r="C12" s="43"/>
      <c r="D12" s="44"/>
      <c r="E12" s="5"/>
      <c r="F12" s="19"/>
    </row>
    <row r="13" spans="1:6" ht="12.75">
      <c r="A13" s="36">
        <v>1</v>
      </c>
      <c r="B13" s="30" t="s">
        <v>48</v>
      </c>
      <c r="C13" s="45"/>
      <c r="D13" s="46"/>
      <c r="E13" s="1">
        <v>280369</v>
      </c>
      <c r="F13" s="19" t="s">
        <v>16</v>
      </c>
    </row>
    <row r="14" spans="1:6" ht="12.75">
      <c r="A14" s="18">
        <v>2</v>
      </c>
      <c r="B14" s="30" t="s">
        <v>49</v>
      </c>
      <c r="C14" s="45"/>
      <c r="D14" s="46"/>
      <c r="E14" s="1">
        <v>55948</v>
      </c>
      <c r="F14" s="19" t="s">
        <v>16</v>
      </c>
    </row>
    <row r="15" spans="1:6" ht="12.75">
      <c r="A15" s="18">
        <v>3</v>
      </c>
      <c r="B15" s="35" t="s">
        <v>19</v>
      </c>
      <c r="C15" s="45"/>
      <c r="D15" s="46"/>
      <c r="E15" s="1">
        <v>14167</v>
      </c>
      <c r="F15" s="19" t="s">
        <v>16</v>
      </c>
    </row>
    <row r="16" spans="1:6" ht="12.75">
      <c r="A16" s="18">
        <v>4</v>
      </c>
      <c r="B16" s="31" t="s">
        <v>5</v>
      </c>
      <c r="C16" s="45"/>
      <c r="D16" s="46"/>
      <c r="E16" s="1">
        <v>101495</v>
      </c>
      <c r="F16" s="19" t="s">
        <v>16</v>
      </c>
    </row>
    <row r="17" spans="1:6" ht="25.5">
      <c r="A17" s="18">
        <v>5</v>
      </c>
      <c r="B17" s="32" t="s">
        <v>6</v>
      </c>
      <c r="C17" s="45"/>
      <c r="D17" s="46"/>
      <c r="E17" s="1">
        <v>23158</v>
      </c>
      <c r="F17" s="19" t="s">
        <v>16</v>
      </c>
    </row>
    <row r="18" spans="1:6" ht="12.75">
      <c r="A18" s="18">
        <v>6</v>
      </c>
      <c r="B18" s="33" t="s">
        <v>44</v>
      </c>
      <c r="C18" s="45"/>
      <c r="D18" s="46"/>
      <c r="E18" s="1">
        <v>121242</v>
      </c>
      <c r="F18" s="19" t="s">
        <v>16</v>
      </c>
    </row>
    <row r="19" spans="1:6" ht="12.75">
      <c r="A19" s="18">
        <v>7</v>
      </c>
      <c r="B19" s="33" t="s">
        <v>45</v>
      </c>
      <c r="C19" s="45"/>
      <c r="D19" s="46"/>
      <c r="E19" s="1">
        <v>1663</v>
      </c>
      <c r="F19" s="19" t="s">
        <v>16</v>
      </c>
    </row>
    <row r="20" spans="1:6" ht="12.75">
      <c r="A20" s="18">
        <v>8</v>
      </c>
      <c r="B20" s="33" t="s">
        <v>46</v>
      </c>
      <c r="C20" s="45"/>
      <c r="D20" s="46"/>
      <c r="E20" s="1">
        <v>3141</v>
      </c>
      <c r="F20" s="19" t="s">
        <v>16</v>
      </c>
    </row>
    <row r="21" spans="1:6" ht="12.75">
      <c r="A21" s="18">
        <v>9</v>
      </c>
      <c r="B21" s="31" t="s">
        <v>1</v>
      </c>
      <c r="C21" s="45"/>
      <c r="D21" s="46"/>
      <c r="E21" s="1">
        <v>118751</v>
      </c>
      <c r="F21" s="19" t="s">
        <v>16</v>
      </c>
    </row>
    <row r="22" spans="1:6" ht="12.75">
      <c r="A22" s="18">
        <v>10</v>
      </c>
      <c r="B22" s="31" t="s">
        <v>2</v>
      </c>
      <c r="C22" s="45"/>
      <c r="D22" s="46"/>
      <c r="E22" s="1">
        <v>2209</v>
      </c>
      <c r="F22" s="19" t="s">
        <v>16</v>
      </c>
    </row>
    <row r="23" spans="1:6" ht="122.25" customHeight="1">
      <c r="A23" s="18">
        <v>11</v>
      </c>
      <c r="B23" s="2" t="s">
        <v>56</v>
      </c>
      <c r="C23" s="45"/>
      <c r="D23" s="46"/>
      <c r="E23" s="1">
        <v>42454</v>
      </c>
      <c r="F23" s="19" t="s">
        <v>16</v>
      </c>
    </row>
    <row r="24" spans="1:6" ht="12.75">
      <c r="A24" s="18">
        <v>12</v>
      </c>
      <c r="B24" s="31" t="s">
        <v>50</v>
      </c>
      <c r="C24" s="45"/>
      <c r="D24" s="46"/>
      <c r="E24" s="1">
        <v>6000</v>
      </c>
      <c r="F24" s="19" t="s">
        <v>16</v>
      </c>
    </row>
    <row r="25" spans="1:6" ht="15" customHeight="1">
      <c r="A25" s="49" t="s">
        <v>41</v>
      </c>
      <c r="B25" s="60"/>
      <c r="C25" s="50"/>
      <c r="D25" s="50"/>
      <c r="E25" s="20">
        <f>E27+E28+E29</f>
        <v>593941</v>
      </c>
      <c r="F25" s="21" t="s">
        <v>16</v>
      </c>
    </row>
    <row r="26" spans="1:6" ht="12.75">
      <c r="A26" s="16"/>
      <c r="B26" s="12" t="s">
        <v>14</v>
      </c>
      <c r="C26" s="43"/>
      <c r="D26" s="44"/>
      <c r="E26" s="5"/>
      <c r="F26" s="19"/>
    </row>
    <row r="27" spans="1:6" ht="12.75">
      <c r="A27" s="18">
        <v>1</v>
      </c>
      <c r="B27" s="25" t="s">
        <v>36</v>
      </c>
      <c r="C27" s="45"/>
      <c r="D27" s="46"/>
      <c r="E27" s="1">
        <v>591328</v>
      </c>
      <c r="F27" s="17" t="s">
        <v>13</v>
      </c>
    </row>
    <row r="28" spans="1:6" ht="12.75">
      <c r="A28" s="18">
        <v>2</v>
      </c>
      <c r="B28" s="25" t="s">
        <v>15</v>
      </c>
      <c r="C28" s="45"/>
      <c r="D28" s="46"/>
      <c r="E28" s="1">
        <v>0</v>
      </c>
      <c r="F28" s="17" t="s">
        <v>13</v>
      </c>
    </row>
    <row r="29" spans="1:6" ht="38.25">
      <c r="A29" s="18">
        <v>3</v>
      </c>
      <c r="B29" s="24" t="s">
        <v>11</v>
      </c>
      <c r="C29" s="47"/>
      <c r="D29" s="48"/>
      <c r="E29" s="1">
        <v>2613</v>
      </c>
      <c r="F29" s="17" t="s">
        <v>13</v>
      </c>
    </row>
    <row r="30" spans="1:6" ht="15" customHeight="1">
      <c r="A30" s="49" t="s">
        <v>42</v>
      </c>
      <c r="B30" s="50"/>
      <c r="C30" s="50"/>
      <c r="D30" s="50"/>
      <c r="E30" s="20">
        <v>982218</v>
      </c>
      <c r="F30" s="21" t="s">
        <v>16</v>
      </c>
    </row>
    <row r="31" spans="1:6" ht="12.75">
      <c r="A31" s="38"/>
      <c r="B31" s="39"/>
      <c r="C31" s="39"/>
      <c r="D31" s="39"/>
      <c r="E31" s="39"/>
      <c r="F31" s="40"/>
    </row>
    <row r="32" spans="1:6" ht="28.5" customHeight="1">
      <c r="A32" s="61" t="s">
        <v>43</v>
      </c>
      <c r="B32" s="62"/>
      <c r="C32" s="62"/>
      <c r="D32" s="63"/>
      <c r="E32" s="20">
        <f>E4+E6-E11</f>
        <v>1391265</v>
      </c>
      <c r="F32" s="21" t="s">
        <v>16</v>
      </c>
    </row>
    <row r="33" spans="1:6" ht="12.75">
      <c r="A33" s="38"/>
      <c r="B33" s="39"/>
      <c r="C33" s="39"/>
      <c r="D33" s="39"/>
      <c r="E33" s="39"/>
      <c r="F33" s="40"/>
    </row>
    <row r="34" spans="1:6" ht="28.5" customHeight="1" thickBot="1">
      <c r="A34" s="41" t="s">
        <v>17</v>
      </c>
      <c r="B34" s="42"/>
      <c r="C34" s="42"/>
      <c r="D34" s="42"/>
      <c r="E34" s="22">
        <f>E32+E25-E30</f>
        <v>1002988</v>
      </c>
      <c r="F34" s="23" t="s">
        <v>16</v>
      </c>
    </row>
  </sheetData>
  <mergeCells count="16">
    <mergeCell ref="C12:D24"/>
    <mergeCell ref="A25:D25"/>
    <mergeCell ref="C26:D29"/>
    <mergeCell ref="A34:D34"/>
    <mergeCell ref="A30:D30"/>
    <mergeCell ref="A31:F31"/>
    <mergeCell ref="A32:D32"/>
    <mergeCell ref="A33:F33"/>
    <mergeCell ref="A5:F5"/>
    <mergeCell ref="A6:D6"/>
    <mergeCell ref="C7:D10"/>
    <mergeCell ref="A11:D11"/>
    <mergeCell ref="A1:F1"/>
    <mergeCell ref="A2:F2"/>
    <mergeCell ref="A3:F3"/>
    <mergeCell ref="A4:D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2:F37"/>
  <sheetViews>
    <sheetView workbookViewId="0" topLeftCell="A20">
      <selection activeCell="B25" sqref="B25"/>
    </sheetView>
  </sheetViews>
  <sheetFormatPr defaultColWidth="9.140625" defaultRowHeight="12.75"/>
  <cols>
    <col min="1" max="1" width="3.421875" style="0" customWidth="1"/>
    <col min="2" max="2" width="41.421875" style="0" customWidth="1"/>
    <col min="3" max="6" width="12.7109375" style="0" customWidth="1"/>
  </cols>
  <sheetData>
    <row r="1" ht="13.5" thickBot="1"/>
    <row r="2" spans="1:6" ht="12.75">
      <c r="A2" s="54" t="s">
        <v>37</v>
      </c>
      <c r="B2" s="55"/>
      <c r="C2" s="55"/>
      <c r="D2" s="55"/>
      <c r="E2" s="55"/>
      <c r="F2" s="56"/>
    </row>
    <row r="3" spans="1:6" ht="12.75">
      <c r="A3" s="57" t="s">
        <v>27</v>
      </c>
      <c r="B3" s="58"/>
      <c r="C3" s="58"/>
      <c r="D3" s="58"/>
      <c r="E3" s="58"/>
      <c r="F3" s="59"/>
    </row>
    <row r="4" spans="1:6" ht="12.75">
      <c r="A4" s="38"/>
      <c r="B4" s="39"/>
      <c r="C4" s="39"/>
      <c r="D4" s="39"/>
      <c r="E4" s="39"/>
      <c r="F4" s="40"/>
    </row>
    <row r="5" spans="1:6" ht="15" customHeight="1">
      <c r="A5" s="49" t="s">
        <v>38</v>
      </c>
      <c r="B5" s="50"/>
      <c r="C5" s="50"/>
      <c r="D5" s="50"/>
      <c r="E5" s="20">
        <v>1512260</v>
      </c>
      <c r="F5" s="21" t="s">
        <v>16</v>
      </c>
    </row>
    <row r="6" spans="1:6" ht="15">
      <c r="A6" s="51"/>
      <c r="B6" s="52"/>
      <c r="C6" s="52"/>
      <c r="D6" s="52"/>
      <c r="E6" s="52"/>
      <c r="F6" s="53"/>
    </row>
    <row r="7" spans="1:6" ht="15" customHeight="1">
      <c r="A7" s="49" t="s">
        <v>39</v>
      </c>
      <c r="B7" s="50"/>
      <c r="C7" s="50"/>
      <c r="D7" s="50"/>
      <c r="E7" s="14">
        <f>E9+E10+E11+E12</f>
        <v>1390765</v>
      </c>
      <c r="F7" s="15" t="s">
        <v>13</v>
      </c>
    </row>
    <row r="8" spans="1:6" ht="12.75">
      <c r="A8" s="16"/>
      <c r="B8" s="12" t="s">
        <v>14</v>
      </c>
      <c r="C8" s="43"/>
      <c r="D8" s="44"/>
      <c r="E8" s="5"/>
      <c r="F8" s="17"/>
    </row>
    <row r="9" spans="1:6" ht="25.5">
      <c r="A9" s="18">
        <v>1</v>
      </c>
      <c r="B9" s="26" t="s">
        <v>35</v>
      </c>
      <c r="C9" s="45"/>
      <c r="D9" s="46"/>
      <c r="E9" s="1">
        <v>960707</v>
      </c>
      <c r="F9" s="17" t="s">
        <v>13</v>
      </c>
    </row>
    <row r="10" spans="1:6" ht="12.75">
      <c r="A10" s="18">
        <v>2</v>
      </c>
      <c r="B10" s="24" t="s">
        <v>15</v>
      </c>
      <c r="C10" s="45"/>
      <c r="D10" s="46"/>
      <c r="E10" s="1">
        <v>380028</v>
      </c>
      <c r="F10" s="17" t="s">
        <v>13</v>
      </c>
    </row>
    <row r="11" spans="1:6" ht="38.25">
      <c r="A11" s="18">
        <v>3</v>
      </c>
      <c r="B11" s="24" t="s">
        <v>11</v>
      </c>
      <c r="C11" s="45"/>
      <c r="D11" s="46"/>
      <c r="E11" s="1">
        <v>5030</v>
      </c>
      <c r="F11" s="19" t="s">
        <v>13</v>
      </c>
    </row>
    <row r="12" spans="1:6" ht="12.75">
      <c r="A12" s="18">
        <v>4</v>
      </c>
      <c r="B12" s="24" t="s">
        <v>12</v>
      </c>
      <c r="C12" s="47"/>
      <c r="D12" s="48"/>
      <c r="E12" s="1">
        <v>45000</v>
      </c>
      <c r="F12" s="19" t="s">
        <v>13</v>
      </c>
    </row>
    <row r="13" spans="1:6" ht="30.75" customHeight="1">
      <c r="A13" s="49" t="s">
        <v>40</v>
      </c>
      <c r="B13" s="50"/>
      <c r="C13" s="50"/>
      <c r="D13" s="50"/>
      <c r="E13" s="20">
        <f>E15+E16+E17+E18+E19+E20+E21+E22+E23+E24+E25+E26+E27</f>
        <v>886899</v>
      </c>
      <c r="F13" s="15" t="s">
        <v>13</v>
      </c>
    </row>
    <row r="14" spans="1:6" ht="12.75">
      <c r="A14" s="16"/>
      <c r="B14" s="5" t="s">
        <v>14</v>
      </c>
      <c r="C14" s="43"/>
      <c r="D14" s="44"/>
      <c r="E14" s="5"/>
      <c r="F14" s="19"/>
    </row>
    <row r="15" spans="1:6" ht="12.75">
      <c r="A15" s="13">
        <v>1</v>
      </c>
      <c r="B15" s="7" t="s">
        <v>51</v>
      </c>
      <c r="C15" s="45"/>
      <c r="D15" s="46"/>
      <c r="E15" s="1">
        <v>173909</v>
      </c>
      <c r="F15" s="19" t="s">
        <v>16</v>
      </c>
    </row>
    <row r="16" spans="1:6" ht="12.75">
      <c r="A16" s="13">
        <v>2</v>
      </c>
      <c r="B16" s="7" t="s">
        <v>52</v>
      </c>
      <c r="C16" s="45"/>
      <c r="D16" s="46"/>
      <c r="E16" s="1">
        <v>55740</v>
      </c>
      <c r="F16" s="19" t="s">
        <v>16</v>
      </c>
    </row>
    <row r="17" spans="1:6" ht="12.75">
      <c r="A17" s="13">
        <v>3</v>
      </c>
      <c r="B17" s="2" t="s">
        <v>19</v>
      </c>
      <c r="C17" s="45"/>
      <c r="D17" s="46"/>
      <c r="E17" s="1">
        <v>19205</v>
      </c>
      <c r="F17" s="19" t="s">
        <v>16</v>
      </c>
    </row>
    <row r="18" spans="1:6" ht="12.75">
      <c r="A18" s="13">
        <v>4</v>
      </c>
      <c r="B18" s="8" t="s">
        <v>0</v>
      </c>
      <c r="C18" s="45"/>
      <c r="D18" s="46"/>
      <c r="E18" s="1">
        <v>173556</v>
      </c>
      <c r="F18" s="19" t="s">
        <v>16</v>
      </c>
    </row>
    <row r="19" spans="1:6" ht="12.75">
      <c r="A19" s="13">
        <v>5</v>
      </c>
      <c r="B19" s="8" t="s">
        <v>3</v>
      </c>
      <c r="C19" s="45"/>
      <c r="D19" s="46"/>
      <c r="E19" s="1">
        <v>36808</v>
      </c>
      <c r="F19" s="19" t="s">
        <v>16</v>
      </c>
    </row>
    <row r="20" spans="1:6" ht="12.75">
      <c r="A20" s="18">
        <v>6</v>
      </c>
      <c r="B20" s="33" t="s">
        <v>44</v>
      </c>
      <c r="C20" s="45"/>
      <c r="D20" s="46"/>
      <c r="E20" s="1">
        <v>174468</v>
      </c>
      <c r="F20" s="19" t="s">
        <v>16</v>
      </c>
    </row>
    <row r="21" spans="1:6" ht="12.75">
      <c r="A21" s="18">
        <v>7</v>
      </c>
      <c r="B21" s="33" t="s">
        <v>45</v>
      </c>
      <c r="C21" s="45"/>
      <c r="D21" s="46"/>
      <c r="E21" s="1">
        <v>3007</v>
      </c>
      <c r="F21" s="19" t="s">
        <v>16</v>
      </c>
    </row>
    <row r="22" spans="1:6" ht="12.75">
      <c r="A22" s="18">
        <v>8</v>
      </c>
      <c r="B22" s="33" t="s">
        <v>46</v>
      </c>
      <c r="C22" s="45"/>
      <c r="D22" s="46"/>
      <c r="E22" s="1">
        <v>12089</v>
      </c>
      <c r="F22" s="19" t="s">
        <v>16</v>
      </c>
    </row>
    <row r="23" spans="1:6" ht="12.75">
      <c r="A23" s="13">
        <v>9</v>
      </c>
      <c r="B23" s="10" t="s">
        <v>1</v>
      </c>
      <c r="C23" s="45"/>
      <c r="D23" s="46"/>
      <c r="E23" s="1">
        <v>161116</v>
      </c>
      <c r="F23" s="19" t="s">
        <v>16</v>
      </c>
    </row>
    <row r="24" spans="1:6" ht="12.75">
      <c r="A24" s="13">
        <v>10</v>
      </c>
      <c r="B24" s="10" t="s">
        <v>2</v>
      </c>
      <c r="C24" s="45"/>
      <c r="D24" s="46"/>
      <c r="E24" s="1">
        <v>2996</v>
      </c>
      <c r="F24" s="19" t="s">
        <v>16</v>
      </c>
    </row>
    <row r="25" spans="1:6" ht="108" customHeight="1">
      <c r="A25" s="13">
        <v>11</v>
      </c>
      <c r="B25" s="2" t="s">
        <v>56</v>
      </c>
      <c r="C25" s="45"/>
      <c r="D25" s="46"/>
      <c r="E25" s="1">
        <v>57213</v>
      </c>
      <c r="F25" s="19" t="s">
        <v>16</v>
      </c>
    </row>
    <row r="26" spans="1:6" ht="12.75">
      <c r="A26" s="13">
        <v>12</v>
      </c>
      <c r="B26" s="10" t="s">
        <v>53</v>
      </c>
      <c r="C26" s="45"/>
      <c r="D26" s="46"/>
      <c r="E26" s="1">
        <v>7792</v>
      </c>
      <c r="F26" s="19" t="s">
        <v>16</v>
      </c>
    </row>
    <row r="27" spans="1:6" ht="12.75">
      <c r="A27" s="13">
        <v>13</v>
      </c>
      <c r="B27" s="10" t="s">
        <v>50</v>
      </c>
      <c r="C27" s="45"/>
      <c r="D27" s="46"/>
      <c r="E27" s="1">
        <v>9000</v>
      </c>
      <c r="F27" s="19" t="s">
        <v>16</v>
      </c>
    </row>
    <row r="28" spans="1:6" ht="15" customHeight="1">
      <c r="A28" s="49" t="s">
        <v>41</v>
      </c>
      <c r="B28" s="60"/>
      <c r="C28" s="50"/>
      <c r="D28" s="50"/>
      <c r="E28" s="20">
        <f>E30+E31+E32</f>
        <v>1113707</v>
      </c>
      <c r="F28" s="21" t="s">
        <v>16</v>
      </c>
    </row>
    <row r="29" spans="1:6" ht="12.75">
      <c r="A29" s="16"/>
      <c r="B29" s="12" t="s">
        <v>14</v>
      </c>
      <c r="C29" s="43"/>
      <c r="D29" s="44"/>
      <c r="E29" s="5"/>
      <c r="F29" s="19"/>
    </row>
    <row r="30" spans="1:6" ht="12.75">
      <c r="A30" s="18">
        <v>1</v>
      </c>
      <c r="B30" s="25" t="s">
        <v>36</v>
      </c>
      <c r="C30" s="45"/>
      <c r="D30" s="46"/>
      <c r="E30" s="1">
        <v>1109894</v>
      </c>
      <c r="F30" s="17" t="s">
        <v>13</v>
      </c>
    </row>
    <row r="31" spans="1:6" ht="12.75">
      <c r="A31" s="18">
        <v>2</v>
      </c>
      <c r="B31" s="25" t="s">
        <v>15</v>
      </c>
      <c r="C31" s="45"/>
      <c r="D31" s="46"/>
      <c r="E31" s="1">
        <v>0</v>
      </c>
      <c r="F31" s="17" t="s">
        <v>13</v>
      </c>
    </row>
    <row r="32" spans="1:6" ht="38.25">
      <c r="A32" s="18">
        <v>3</v>
      </c>
      <c r="B32" s="24" t="s">
        <v>11</v>
      </c>
      <c r="C32" s="47"/>
      <c r="D32" s="48"/>
      <c r="E32" s="1">
        <v>3813</v>
      </c>
      <c r="F32" s="17" t="s">
        <v>13</v>
      </c>
    </row>
    <row r="33" spans="1:6" ht="15" customHeight="1">
      <c r="A33" s="49" t="s">
        <v>42</v>
      </c>
      <c r="B33" s="50"/>
      <c r="C33" s="50"/>
      <c r="D33" s="50"/>
      <c r="E33" s="20">
        <v>1227072</v>
      </c>
      <c r="F33" s="21" t="s">
        <v>16</v>
      </c>
    </row>
    <row r="34" spans="1:6" ht="12.75">
      <c r="A34" s="38"/>
      <c r="B34" s="39"/>
      <c r="C34" s="39"/>
      <c r="D34" s="39"/>
      <c r="E34" s="39"/>
      <c r="F34" s="40"/>
    </row>
    <row r="35" spans="1:6" ht="27.75" customHeight="1">
      <c r="A35" s="61" t="s">
        <v>43</v>
      </c>
      <c r="B35" s="62"/>
      <c r="C35" s="62"/>
      <c r="D35" s="63"/>
      <c r="E35" s="20">
        <f>E5+E7-E13</f>
        <v>2016126</v>
      </c>
      <c r="F35" s="21" t="s">
        <v>16</v>
      </c>
    </row>
    <row r="36" spans="1:6" ht="12.75">
      <c r="A36" s="38"/>
      <c r="B36" s="39"/>
      <c r="C36" s="39"/>
      <c r="D36" s="39"/>
      <c r="E36" s="39"/>
      <c r="F36" s="40"/>
    </row>
    <row r="37" spans="1:6" ht="29.25" customHeight="1" thickBot="1">
      <c r="A37" s="41" t="s">
        <v>17</v>
      </c>
      <c r="B37" s="42"/>
      <c r="C37" s="42"/>
      <c r="D37" s="42"/>
      <c r="E37" s="22">
        <f>E35+E28-E33</f>
        <v>1902761</v>
      </c>
      <c r="F37" s="23" t="s">
        <v>16</v>
      </c>
    </row>
  </sheetData>
  <mergeCells count="16">
    <mergeCell ref="A36:F36"/>
    <mergeCell ref="A37:D37"/>
    <mergeCell ref="C14:D27"/>
    <mergeCell ref="C8:D12"/>
    <mergeCell ref="C29:D32"/>
    <mergeCell ref="A33:D33"/>
    <mergeCell ref="A34:F34"/>
    <mergeCell ref="A35:D35"/>
    <mergeCell ref="A13:D13"/>
    <mergeCell ref="A28:D28"/>
    <mergeCell ref="A6:F6"/>
    <mergeCell ref="A7:D7"/>
    <mergeCell ref="A2:F2"/>
    <mergeCell ref="A3:F3"/>
    <mergeCell ref="A4:F4"/>
    <mergeCell ref="A5:D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РОСТ Инжеренер</cp:lastModifiedBy>
  <cp:lastPrinted>2012-06-05T07:37:14Z</cp:lastPrinted>
  <dcterms:created xsi:type="dcterms:W3CDTF">1996-10-08T23:32:33Z</dcterms:created>
  <dcterms:modified xsi:type="dcterms:W3CDTF">2012-06-05T07:38:24Z</dcterms:modified>
  <cp:category/>
  <cp:version/>
  <cp:contentType/>
  <cp:contentStatus/>
</cp:coreProperties>
</file>